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4\Desktop\"/>
    </mc:Choice>
  </mc:AlternateContent>
  <xr:revisionPtr revIDLastSave="0" documentId="13_ncr:1_{11A1C633-FC5A-4B81-839E-F3A12964A141}" xr6:coauthVersionLast="36" xr6:coauthVersionMax="36" xr10:uidLastSave="{00000000-0000-0000-0000-000000000000}"/>
  <bookViews>
    <workbookView xWindow="360" yWindow="12" windowWidth="1944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/>
  <c r="H184" i="1"/>
  <c r="H195" i="1"/>
  <c r="G184" i="1"/>
  <c r="G195" i="1"/>
  <c r="F184" i="1"/>
  <c r="F195" i="1"/>
  <c r="B176" i="1"/>
  <c r="A176" i="1"/>
  <c r="L175" i="1"/>
  <c r="J175" i="1"/>
  <c r="J176" i="1" s="1"/>
  <c r="I175" i="1"/>
  <c r="I176" i="1" s="1"/>
  <c r="H175" i="1"/>
  <c r="G175" i="1"/>
  <c r="F175" i="1"/>
  <c r="F176" i="1" s="1"/>
  <c r="B166" i="1"/>
  <c r="A166" i="1"/>
  <c r="L165" i="1"/>
  <c r="L176" i="1"/>
  <c r="J165" i="1"/>
  <c r="I165" i="1"/>
  <c r="H165" i="1"/>
  <c r="H176" i="1"/>
  <c r="G165" i="1"/>
  <c r="F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B138" i="1"/>
  <c r="A138" i="1"/>
  <c r="L137" i="1"/>
  <c r="J137" i="1"/>
  <c r="J138" i="1" s="1"/>
  <c r="I137" i="1"/>
  <c r="I138" i="1" s="1"/>
  <c r="H137" i="1"/>
  <c r="H138" i="1" s="1"/>
  <c r="G137" i="1"/>
  <c r="F137" i="1"/>
  <c r="F138" i="1" s="1"/>
  <c r="B128" i="1"/>
  <c r="A128" i="1"/>
  <c r="L127" i="1"/>
  <c r="L138" i="1"/>
  <c r="J127" i="1"/>
  <c r="I127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J100" i="1" s="1"/>
  <c r="I99" i="1"/>
  <c r="H99" i="1"/>
  <c r="G99" i="1"/>
  <c r="F99" i="1"/>
  <c r="F100" i="1" s="1"/>
  <c r="B90" i="1"/>
  <c r="A90" i="1"/>
  <c r="L89" i="1"/>
  <c r="L100" i="1"/>
  <c r="J89" i="1"/>
  <c r="I89" i="1"/>
  <c r="I100" i="1"/>
  <c r="H89" i="1"/>
  <c r="H100" i="1"/>
  <c r="G89" i="1"/>
  <c r="G100" i="1"/>
  <c r="F89" i="1"/>
  <c r="B81" i="1"/>
  <c r="A81" i="1"/>
  <c r="L80" i="1"/>
  <c r="J80" i="1"/>
  <c r="I80" i="1"/>
  <c r="H80" i="1"/>
  <c r="H81" i="1" s="1"/>
  <c r="G80" i="1"/>
  <c r="F80" i="1"/>
  <c r="B71" i="1"/>
  <c r="A71" i="1"/>
  <c r="L70" i="1"/>
  <c r="L81" i="1"/>
  <c r="J70" i="1"/>
  <c r="J81" i="1"/>
  <c r="I70" i="1"/>
  <c r="I81" i="1"/>
  <c r="H70" i="1"/>
  <c r="G70" i="1"/>
  <c r="G81" i="1"/>
  <c r="F70" i="1"/>
  <c r="F81" i="1"/>
  <c r="B62" i="1"/>
  <c r="A62" i="1"/>
  <c r="L61" i="1"/>
  <c r="J61" i="1"/>
  <c r="J62" i="1" s="1"/>
  <c r="I61" i="1"/>
  <c r="H61" i="1"/>
  <c r="G61" i="1"/>
  <c r="F61" i="1"/>
  <c r="F62" i="1" s="1"/>
  <c r="B52" i="1"/>
  <c r="A52" i="1"/>
  <c r="L51" i="1"/>
  <c r="L62" i="1"/>
  <c r="J51" i="1"/>
  <c r="I51" i="1"/>
  <c r="I62" i="1"/>
  <c r="H51" i="1"/>
  <c r="H62" i="1"/>
  <c r="G51" i="1"/>
  <c r="G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J24" i="1" s="1"/>
  <c r="I23" i="1"/>
  <c r="H23" i="1"/>
  <c r="H24" i="1" s="1"/>
  <c r="G23" i="1"/>
  <c r="F23" i="1"/>
  <c r="F24" i="1" s="1"/>
  <c r="B14" i="1"/>
  <c r="A14" i="1"/>
  <c r="L13" i="1"/>
  <c r="L24" i="1"/>
  <c r="L196" i="1" s="1"/>
  <c r="J13" i="1"/>
  <c r="I13" i="1"/>
  <c r="I24" i="1"/>
  <c r="H13" i="1"/>
  <c r="G13" i="1"/>
  <c r="G24" i="1"/>
  <c r="F13" i="1"/>
  <c r="G176" i="1" l="1"/>
  <c r="G196" i="1" s="1"/>
  <c r="I196" i="1"/>
  <c r="H196" i="1"/>
  <c r="F196" i="1"/>
  <c r="J196" i="1"/>
</calcChain>
</file>

<file path=xl/sharedStrings.xml><?xml version="1.0" encoding="utf-8"?>
<sst xmlns="http://schemas.openxmlformats.org/spreadsheetml/2006/main" count="464" uniqueCount="160">
  <si>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</si>
  <si>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</si>
  <si>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</si>
  <si>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</si>
  <si>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</si>
  <si>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</si>
  <si>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</si>
  <si>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</si>
  <si>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</si>
  <si>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</si>
  <si>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</si>
  <si>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</si>
  <si>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</si>
  <si>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</si>
  <si>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</si>
  <si>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</si>
  <si>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</si>
  <si>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</si>
  <si>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</si>
  <si>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</si>
  <si>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</si>
  <si>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</si>
  <si>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</si>
  <si>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</si>
  <si>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</si>
  <si>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</si>
  <si>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</si>
  <si>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</si>
  <si>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</si>
  <si>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</si>
  <si>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</si>
  <si>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</si>
  <si>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</si>
  <si>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</si>
  <si>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</si>
  <si>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</si>
  <si>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</si>
  <si>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</si>
  <si>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</si>
  <si>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</si>
  <si>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</si>
  <si>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</si>
  <si>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</si>
  <si>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</si>
  <si>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</si>
  <si>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</si>
  <si>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</si>
  <si>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</si>
  <si>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</si>
  <si>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</si>
  <si>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</si>
  <si>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</si>
  <si>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</si>
  <si>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</si>
  <si>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</si>
  <si>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</si>
  <si>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</si>
  <si>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</si>
  <si>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</si>
  <si>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</si>
  <si>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</si>
  <si>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</si>
  <si>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</si>
  <si>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</si>
  <si>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</si>
  <si>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</si>
  <si>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</si>
  <si>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</si>
  <si>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</si>
  <si>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</si>
  <si>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</si>
  <si>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</si>
  <si>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</si>
  <si>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</si>
  <si>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</si>
  <si>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</si>
  <si>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</si>
  <si>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</si>
  <si>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</si>
  <si>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</si>
  <si>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</si>
  <si>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</si>
  <si>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</si>
  <si>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</si>
  <si>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</si>
  <si>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</si>
  <si>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</si>
  <si>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</si>
  <si>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</si>
  <si>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</si>
  <si>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Молоко сгущенное с сахарои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</si>
  <si>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</si>
  <si>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</si>
  <si>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</si>
  <si>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</si>
  <si>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</si>
  <si>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МОБУ "Новосергиевская средняя общеобразовательная школа №4"</t>
  </si>
  <si>
    <t>директор МОБУ "Новосергиевская СОШ №4"</t>
  </si>
  <si>
    <t>И.П.Муравьева</t>
  </si>
  <si>
    <t>Борщ с капустой и картофелем со сметаной</t>
  </si>
  <si>
    <t>Компот из свежих яблок</t>
  </si>
  <si>
    <t>54-13з</t>
  </si>
  <si>
    <t>54-3с</t>
  </si>
  <si>
    <t>54-27м</t>
  </si>
  <si>
    <t>54-3хн</t>
  </si>
  <si>
    <t>Пром.</t>
  </si>
  <si>
    <t>Салат из свеклы отварной</t>
  </si>
  <si>
    <t>Рассольник Ленинградский</t>
  </si>
  <si>
    <t>Капуста тушеная с мясом птицы</t>
  </si>
  <si>
    <t>Компот из чернослива</t>
  </si>
  <si>
    <t>54-2с</t>
  </si>
  <si>
    <t xml:space="preserve">54-4м </t>
  </si>
  <si>
    <t>54-6г</t>
  </si>
  <si>
    <t>54-32хн</t>
  </si>
  <si>
    <t>Салат из моркови и яблок</t>
  </si>
  <si>
    <t>Котлета из говядины</t>
  </si>
  <si>
    <t>Рис отварной</t>
  </si>
  <si>
    <t>54-34з</t>
  </si>
  <si>
    <t>54-7с</t>
  </si>
  <si>
    <t>54-6м</t>
  </si>
  <si>
    <t>54-4г</t>
  </si>
  <si>
    <t>54-2хн</t>
  </si>
  <si>
    <t>Салат картофельный с морковью и зеленым горошком</t>
  </si>
  <si>
    <t>Суп картофельный с макаронными изделиями</t>
  </si>
  <si>
    <t>Биточки из говядины</t>
  </si>
  <si>
    <t>Каша гречневая рассыпчатая</t>
  </si>
  <si>
    <t>Компот из кураги</t>
  </si>
  <si>
    <t>54-7з</t>
  </si>
  <si>
    <t>54-8с</t>
  </si>
  <si>
    <t>54-21м</t>
  </si>
  <si>
    <t>54-1хн</t>
  </si>
  <si>
    <t>Салат из белокочанной капусты</t>
  </si>
  <si>
    <t>Суп гороховый</t>
  </si>
  <si>
    <t>Курица отварная</t>
  </si>
  <si>
    <t>Компот из смеси сухофруктов</t>
  </si>
  <si>
    <t>54-9з</t>
  </si>
  <si>
    <t>54-1с</t>
  </si>
  <si>
    <t>54-16м</t>
  </si>
  <si>
    <t>Салат из белокочанной капусты с морковью и яблоками</t>
  </si>
  <si>
    <t>Щи из свежей капусты со сметаной</t>
  </si>
  <si>
    <t>Тефтели из говядины с рисом</t>
  </si>
  <si>
    <t>Суп с рыбными консервами (сайра)</t>
  </si>
  <si>
    <t>Биточек из курицы</t>
  </si>
  <si>
    <t>сладкое</t>
  </si>
  <si>
    <t>54-9с</t>
  </si>
  <si>
    <t>54-29м</t>
  </si>
  <si>
    <t>54-3гн</t>
  </si>
  <si>
    <t>Суп фасолевый</t>
  </si>
  <si>
    <t>Фрикадельки из говядины</t>
  </si>
  <si>
    <t>Чай с лимоном и сахаром</t>
  </si>
  <si>
    <t xml:space="preserve">Каша гречневая рассыпчатая </t>
  </si>
  <si>
    <t>Биточек из говядины</t>
  </si>
  <si>
    <t>Салат из белокочанной капусты с морковью</t>
  </si>
  <si>
    <t>Плов с курицей</t>
  </si>
  <si>
    <t>54-12м</t>
  </si>
  <si>
    <t>Свекольник со сметаной</t>
  </si>
  <si>
    <t>54-18с</t>
  </si>
  <si>
    <t>горячее блюдо</t>
  </si>
  <si>
    <t>соус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</si>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</sst>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O173" sqref="O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96</v>
      </c>
      <c r="D1" s="72"/>
      <c r="E1" s="72"/>
      <c r="F1" s="12" t="s">
        <v>16</v>
      </c>
      <c r="G1" s="2" t="s">
        <v>17</v>
      </c>
      <c r="H1" s="68" t="s">
        <v>97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98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81</v>
      </c>
      <c r="L6" s="40">
        <v>29.22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18.64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159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4.4" x14ac:dyDescent="0.3">
      <c r="A12" s="23"/>
      <c r="B12" s="15"/>
      <c r="C12" s="11"/>
      <c r="D12" s="6"/>
      <c r="E12" s="42" t="s">
        <v>45</v>
      </c>
      <c r="F12" s="43">
        <v>60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46</v>
      </c>
      <c r="L12" s="43">
        <v>14.16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19.799999999999997</v>
      </c>
      <c r="H13" s="19">
        <f>SUM(H6:H12)</f>
        <v>18.100000000000001</v>
      </c>
      <c r="I13" s="19">
        <f>SUM(I6:I12)</f>
        <v>82.5</v>
      </c>
      <c r="J13" s="19">
        <f>SUM(J6:J12)</f>
        <v>572.6</v>
      </c>
      <c r="K13" s="25"/>
      <c r="L13" s="19">
        <f>SUM(L6:L12)</f>
        <v>64.63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106</v>
      </c>
      <c r="F14" s="53">
        <v>60</v>
      </c>
      <c r="G14" s="53">
        <v>0.8</v>
      </c>
      <c r="H14" s="53">
        <v>2.7</v>
      </c>
      <c r="I14" s="57">
        <v>4.5999999999999996</v>
      </c>
      <c r="J14" s="53">
        <v>45.7</v>
      </c>
      <c r="K14" s="59" t="s">
        <v>101</v>
      </c>
      <c r="L14" s="55">
        <v>7</v>
      </c>
    </row>
    <row r="15" spans="1:12" ht="14.4" x14ac:dyDescent="0.3">
      <c r="A15" s="23"/>
      <c r="B15" s="15"/>
      <c r="C15" s="11"/>
      <c r="D15" s="7" t="s">
        <v>27</v>
      </c>
      <c r="E15" s="52" t="s">
        <v>107</v>
      </c>
      <c r="F15" s="54">
        <v>200</v>
      </c>
      <c r="G15" s="54">
        <v>4.8</v>
      </c>
      <c r="H15" s="54">
        <v>5.8</v>
      </c>
      <c r="I15" s="58">
        <v>13.6</v>
      </c>
      <c r="J15" s="54">
        <v>125.5</v>
      </c>
      <c r="K15" s="60" t="s">
        <v>102</v>
      </c>
      <c r="L15" s="56">
        <v>16</v>
      </c>
    </row>
    <row r="16" spans="1:12" ht="14.4" x14ac:dyDescent="0.3">
      <c r="A16" s="23"/>
      <c r="B16" s="15"/>
      <c r="C16" s="11"/>
      <c r="D16" s="7" t="s">
        <v>28</v>
      </c>
      <c r="E16" s="52" t="s">
        <v>108</v>
      </c>
      <c r="F16" s="54">
        <v>295</v>
      </c>
      <c r="G16" s="54">
        <v>24.8</v>
      </c>
      <c r="H16" s="54">
        <v>12.1</v>
      </c>
      <c r="I16" s="58">
        <v>15.4</v>
      </c>
      <c r="J16" s="54">
        <v>269.89999999999998</v>
      </c>
      <c r="K16" s="60" t="s">
        <v>103</v>
      </c>
      <c r="L16" s="56">
        <v>49.6</v>
      </c>
    </row>
    <row r="17" spans="1:12" ht="14.4" x14ac:dyDescent="0.3">
      <c r="A17" s="23"/>
      <c r="B17" s="15"/>
      <c r="C17" s="11"/>
      <c r="D17" s="7" t="s">
        <v>29</v>
      </c>
      <c r="E17" s="52"/>
      <c r="F17" s="54"/>
      <c r="G17" s="54"/>
      <c r="H17" s="54"/>
      <c r="I17" s="58"/>
      <c r="J17" s="54"/>
      <c r="K17" s="60"/>
      <c r="L17" s="56"/>
    </row>
    <row r="18" spans="1:12" ht="14.4" x14ac:dyDescent="0.3">
      <c r="A18" s="23"/>
      <c r="B18" s="15"/>
      <c r="C18" s="11"/>
      <c r="D18" s="7" t="s">
        <v>30</v>
      </c>
      <c r="E18" s="52" t="s">
        <v>109</v>
      </c>
      <c r="F18" s="54">
        <v>200</v>
      </c>
      <c r="G18" s="54">
        <v>0.5</v>
      </c>
      <c r="H18" s="54">
        <v>0.2</v>
      </c>
      <c r="I18" s="58">
        <v>19.399999999999999</v>
      </c>
      <c r="J18" s="54">
        <v>81.3</v>
      </c>
      <c r="K18" s="60" t="s">
        <v>104</v>
      </c>
      <c r="L18" s="56">
        <v>16</v>
      </c>
    </row>
    <row r="19" spans="1:12" ht="14.4" x14ac:dyDescent="0.3">
      <c r="A19" s="23"/>
      <c r="B19" s="15"/>
      <c r="C19" s="11"/>
      <c r="D19" s="7" t="s">
        <v>31</v>
      </c>
      <c r="E19" s="52" t="s">
        <v>41</v>
      </c>
      <c r="F19" s="54">
        <v>50</v>
      </c>
      <c r="G19" s="54">
        <v>3.8</v>
      </c>
      <c r="H19" s="54">
        <v>0.4</v>
      </c>
      <c r="I19" s="58">
        <v>24.6</v>
      </c>
      <c r="J19" s="54">
        <v>117.2</v>
      </c>
      <c r="K19" s="60" t="s">
        <v>105</v>
      </c>
      <c r="L19" s="56">
        <v>3.5</v>
      </c>
    </row>
    <row r="20" spans="1:12" ht="14.4" x14ac:dyDescent="0.3">
      <c r="A20" s="23"/>
      <c r="B20" s="15"/>
      <c r="C20" s="11"/>
      <c r="D20" s="7" t="s">
        <v>32</v>
      </c>
      <c r="E20" s="52" t="s">
        <v>43</v>
      </c>
      <c r="F20" s="54">
        <v>40</v>
      </c>
      <c r="G20" s="54">
        <v>2.6</v>
      </c>
      <c r="H20" s="54">
        <v>0.5</v>
      </c>
      <c r="I20" s="58">
        <v>13.4</v>
      </c>
      <c r="J20" s="54">
        <v>68.3</v>
      </c>
      <c r="K20" s="60" t="s">
        <v>105</v>
      </c>
      <c r="L20" s="56">
        <v>2.2999999999999998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>SUM(G14:G22)</f>
        <v>37.299999999999997</v>
      </c>
      <c r="H23" s="19">
        <f>SUM(H14:H22)</f>
        <v>21.7</v>
      </c>
      <c r="I23" s="19">
        <f>SUM(I14:I22)</f>
        <v>91</v>
      </c>
      <c r="J23" s="19">
        <f>SUM(J14:J22)</f>
        <v>707.9</v>
      </c>
      <c r="K23" s="25"/>
      <c r="L23" s="19">
        <f>SUM(L14:L22)</f>
        <v>94.399999999999991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1395</v>
      </c>
      <c r="G24" s="32">
        <f>G13+G23</f>
        <v>57.099999999999994</v>
      </c>
      <c r="H24" s="32">
        <f>H13+H23</f>
        <v>39.799999999999997</v>
      </c>
      <c r="I24" s="32">
        <f>I13+I23</f>
        <v>173.5</v>
      </c>
      <c r="J24" s="32">
        <f>J13+J23</f>
        <v>1280.5</v>
      </c>
      <c r="K24" s="32"/>
      <c r="L24" s="32">
        <f>L13+L23</f>
        <v>159.02999999999997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21.63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13.39</v>
      </c>
    </row>
    <row r="30" spans="1:12" ht="14.4" x14ac:dyDescent="0.3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4.4" x14ac:dyDescent="0.3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>SUM(G25:G31)</f>
        <v>25</v>
      </c>
      <c r="H32" s="19">
        <f>SUM(H25:H31)</f>
        <v>17.899999999999999</v>
      </c>
      <c r="I32" s="19">
        <f>SUM(I25:I31)</f>
        <v>68.099999999999994</v>
      </c>
      <c r="J32" s="19">
        <f>SUM(J25:J31)</f>
        <v>533.29999999999995</v>
      </c>
      <c r="K32" s="25"/>
      <c r="L32" s="19">
        <f>SUM(L25:L31)</f>
        <v>64.63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114</v>
      </c>
      <c r="F33" s="53">
        <v>60</v>
      </c>
      <c r="G33" s="53">
        <v>0.5</v>
      </c>
      <c r="H33" s="53">
        <v>6.1</v>
      </c>
      <c r="I33" s="57">
        <v>4.3</v>
      </c>
      <c r="J33" s="53">
        <v>74.3</v>
      </c>
      <c r="K33" s="59" t="s">
        <v>73</v>
      </c>
      <c r="L33" s="55">
        <v>9</v>
      </c>
    </row>
    <row r="34" spans="1:12" ht="14.4" x14ac:dyDescent="0.3">
      <c r="A34" s="14"/>
      <c r="B34" s="15"/>
      <c r="C34" s="11"/>
      <c r="D34" s="7" t="s">
        <v>27</v>
      </c>
      <c r="E34" s="52" t="s">
        <v>99</v>
      </c>
      <c r="F34" s="54">
        <v>200</v>
      </c>
      <c r="G34" s="54">
        <v>4.7</v>
      </c>
      <c r="H34" s="54">
        <v>5.7</v>
      </c>
      <c r="I34" s="58">
        <v>10.1</v>
      </c>
      <c r="J34" s="54">
        <v>110.4</v>
      </c>
      <c r="K34" s="60" t="s">
        <v>110</v>
      </c>
      <c r="L34" s="56">
        <v>14</v>
      </c>
    </row>
    <row r="35" spans="1:12" ht="14.4" x14ac:dyDescent="0.3">
      <c r="A35" s="14"/>
      <c r="B35" s="15"/>
      <c r="C35" s="11"/>
      <c r="D35" s="7" t="s">
        <v>28</v>
      </c>
      <c r="E35" s="52" t="s">
        <v>115</v>
      </c>
      <c r="F35" s="54">
        <v>90</v>
      </c>
      <c r="G35" s="54">
        <v>16.399999999999999</v>
      </c>
      <c r="H35" s="54">
        <v>15.7</v>
      </c>
      <c r="I35" s="58">
        <v>14.8</v>
      </c>
      <c r="J35" s="54">
        <v>265.7</v>
      </c>
      <c r="K35" s="60" t="s">
        <v>111</v>
      </c>
      <c r="L35" s="56">
        <v>39.299999999999997</v>
      </c>
    </row>
    <row r="36" spans="1:12" ht="14.4" x14ac:dyDescent="0.3">
      <c r="A36" s="14"/>
      <c r="B36" s="15"/>
      <c r="C36" s="11"/>
      <c r="D36" s="7" t="s">
        <v>29</v>
      </c>
      <c r="E36" s="52" t="s">
        <v>116</v>
      </c>
      <c r="F36" s="54">
        <v>150</v>
      </c>
      <c r="G36" s="54">
        <v>3.6</v>
      </c>
      <c r="H36" s="54">
        <v>4.8</v>
      </c>
      <c r="I36" s="58">
        <v>36.4</v>
      </c>
      <c r="J36" s="54">
        <v>203.5</v>
      </c>
      <c r="K36" s="60" t="s">
        <v>112</v>
      </c>
      <c r="L36" s="56">
        <v>15</v>
      </c>
    </row>
    <row r="37" spans="1:12" ht="14.4" x14ac:dyDescent="0.3">
      <c r="A37" s="14"/>
      <c r="B37" s="15"/>
      <c r="C37" s="11"/>
      <c r="D37" s="7" t="s">
        <v>30</v>
      </c>
      <c r="E37" s="52" t="s">
        <v>100</v>
      </c>
      <c r="F37" s="54">
        <v>200</v>
      </c>
      <c r="G37" s="54">
        <v>0.2</v>
      </c>
      <c r="H37" s="54">
        <v>0.1</v>
      </c>
      <c r="I37" s="58">
        <v>9.9</v>
      </c>
      <c r="J37" s="54">
        <v>41.6</v>
      </c>
      <c r="K37" s="60" t="s">
        <v>113</v>
      </c>
      <c r="L37" s="56">
        <v>8</v>
      </c>
    </row>
    <row r="38" spans="1:12" ht="14.4" x14ac:dyDescent="0.3">
      <c r="A38" s="14"/>
      <c r="B38" s="15"/>
      <c r="C38" s="11"/>
      <c r="D38" s="7" t="s">
        <v>31</v>
      </c>
      <c r="E38" s="52" t="s">
        <v>41</v>
      </c>
      <c r="F38" s="54">
        <v>30</v>
      </c>
      <c r="G38" s="54">
        <v>2.2999999999999998</v>
      </c>
      <c r="H38" s="54">
        <v>0.2</v>
      </c>
      <c r="I38" s="58">
        <v>14.8</v>
      </c>
      <c r="J38" s="54">
        <v>70.3</v>
      </c>
      <c r="K38" s="60" t="s">
        <v>105</v>
      </c>
      <c r="L38" s="56">
        <v>2.1</v>
      </c>
    </row>
    <row r="39" spans="1:12" ht="14.4" x14ac:dyDescent="0.3">
      <c r="A39" s="14"/>
      <c r="B39" s="15"/>
      <c r="C39" s="11"/>
      <c r="D39" s="7" t="s">
        <v>32</v>
      </c>
      <c r="E39" s="52" t="s">
        <v>43</v>
      </c>
      <c r="F39" s="54">
        <v>30</v>
      </c>
      <c r="G39" s="54">
        <v>2</v>
      </c>
      <c r="H39" s="54">
        <v>0.4</v>
      </c>
      <c r="I39" s="58">
        <v>10</v>
      </c>
      <c r="J39" s="54">
        <v>51.2</v>
      </c>
      <c r="K39" s="60" t="s">
        <v>105</v>
      </c>
      <c r="L39" s="56">
        <v>2</v>
      </c>
    </row>
    <row r="40" spans="1:12" ht="14.4" x14ac:dyDescent="0.3">
      <c r="A40" s="14"/>
      <c r="B40" s="15"/>
      <c r="C40" s="11"/>
      <c r="D40" s="6"/>
      <c r="E40" s="62" t="s">
        <v>62</v>
      </c>
      <c r="F40" s="63">
        <v>30</v>
      </c>
      <c r="G40" s="63">
        <v>1.1000000000000001</v>
      </c>
      <c r="H40" s="63">
        <v>2.2000000000000002</v>
      </c>
      <c r="I40" s="65">
        <v>2.9</v>
      </c>
      <c r="J40" s="63">
        <v>35.700000000000003</v>
      </c>
      <c r="K40" s="61" t="s">
        <v>63</v>
      </c>
      <c r="L40" s="64">
        <v>5</v>
      </c>
    </row>
    <row r="41" spans="1:12" ht="14.4" x14ac:dyDescent="0.3">
      <c r="A41" s="14"/>
      <c r="B41" s="15"/>
      <c r="C41" s="11"/>
      <c r="D41" s="6"/>
      <c r="E41" s="42"/>
      <c r="F41" s="6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30.8</v>
      </c>
      <c r="H42" s="19">
        <f>SUM(H33:H41)</f>
        <v>35.200000000000003</v>
      </c>
      <c r="I42" s="19">
        <f>SUM(I33:I41)</f>
        <v>103.2</v>
      </c>
      <c r="J42" s="19">
        <f>SUM(J33:J41)</f>
        <v>852.7</v>
      </c>
      <c r="K42" s="25"/>
      <c r="L42" s="19">
        <f>SUM(L33:L41)</f>
        <v>94.399999999999991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1430</v>
      </c>
      <c r="G43" s="32">
        <f>G32+G42</f>
        <v>55.8</v>
      </c>
      <c r="H43" s="32">
        <f>H32+H42</f>
        <v>53.1</v>
      </c>
      <c r="I43" s="32">
        <f>I32+I42</f>
        <v>171.3</v>
      </c>
      <c r="J43" s="32">
        <f>J32+J42</f>
        <v>1386</v>
      </c>
      <c r="K43" s="32"/>
      <c r="L43" s="32">
        <f>L32+L42</f>
        <v>159.02999999999997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83</v>
      </c>
      <c r="L44" s="40">
        <v>8</v>
      </c>
    </row>
    <row r="45" spans="1:12" ht="14.4" x14ac:dyDescent="0.3">
      <c r="A45" s="23"/>
      <c r="B45" s="15"/>
      <c r="C45" s="11"/>
      <c r="D45" s="6"/>
      <c r="E45" s="42" t="s">
        <v>84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85</v>
      </c>
      <c r="L45" s="43">
        <v>29.02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6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4.4" x14ac:dyDescent="0.3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4.4" x14ac:dyDescent="0.3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4.4" x14ac:dyDescent="0.3">
      <c r="A50" s="23"/>
      <c r="B50" s="15"/>
      <c r="C50" s="11"/>
      <c r="D50" s="6"/>
      <c r="E50" s="42" t="s">
        <v>86</v>
      </c>
      <c r="F50" s="43">
        <v>60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87</v>
      </c>
      <c r="L50" s="43">
        <v>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>SUM(G44:G50)</f>
        <v>21.900000000000002</v>
      </c>
      <c r="H51" s="19">
        <f>SUM(H44:H50)</f>
        <v>26.099999999999998</v>
      </c>
      <c r="I51" s="19">
        <f>SUM(I44:I50)</f>
        <v>69</v>
      </c>
      <c r="J51" s="19">
        <f>SUM(J44:J50)</f>
        <v>598.69999999999993</v>
      </c>
      <c r="K51" s="25"/>
      <c r="L51" s="19">
        <f>SUM(L44:L50)</f>
        <v>64.63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122</v>
      </c>
      <c r="F52" s="53">
        <v>60</v>
      </c>
      <c r="G52" s="53">
        <v>1.7</v>
      </c>
      <c r="H52" s="53">
        <v>4.3</v>
      </c>
      <c r="I52" s="57">
        <v>6.2</v>
      </c>
      <c r="J52" s="53">
        <v>70.3</v>
      </c>
      <c r="K52" s="59" t="s">
        <v>117</v>
      </c>
      <c r="L52" s="55">
        <v>6.7</v>
      </c>
    </row>
    <row r="53" spans="1:12" ht="14.4" x14ac:dyDescent="0.3">
      <c r="A53" s="23"/>
      <c r="B53" s="15"/>
      <c r="C53" s="11"/>
      <c r="D53" s="7" t="s">
        <v>27</v>
      </c>
      <c r="E53" s="52" t="s">
        <v>123</v>
      </c>
      <c r="F53" s="54">
        <v>200</v>
      </c>
      <c r="G53" s="54">
        <v>5.2</v>
      </c>
      <c r="H53" s="54">
        <v>2.8</v>
      </c>
      <c r="I53" s="58">
        <v>18.5</v>
      </c>
      <c r="J53" s="54">
        <v>119.6</v>
      </c>
      <c r="K53" s="60" t="s">
        <v>118</v>
      </c>
      <c r="L53" s="56">
        <v>9</v>
      </c>
    </row>
    <row r="54" spans="1:12" ht="14.4" x14ac:dyDescent="0.3">
      <c r="A54" s="23"/>
      <c r="B54" s="15"/>
      <c r="C54" s="11"/>
      <c r="D54" s="7" t="s">
        <v>28</v>
      </c>
      <c r="E54" s="52" t="s">
        <v>124</v>
      </c>
      <c r="F54" s="54">
        <v>90</v>
      </c>
      <c r="G54" s="54">
        <v>16.399999999999999</v>
      </c>
      <c r="H54" s="54">
        <v>15.7</v>
      </c>
      <c r="I54" s="58">
        <v>14.8</v>
      </c>
      <c r="J54" s="54">
        <v>265.7</v>
      </c>
      <c r="K54" s="60" t="s">
        <v>119</v>
      </c>
      <c r="L54" s="56">
        <v>48.6</v>
      </c>
    </row>
    <row r="55" spans="1:12" ht="14.4" x14ac:dyDescent="0.3">
      <c r="A55" s="23"/>
      <c r="B55" s="15"/>
      <c r="C55" s="11"/>
      <c r="D55" s="7" t="s">
        <v>29</v>
      </c>
      <c r="E55" s="52" t="s">
        <v>125</v>
      </c>
      <c r="F55" s="54">
        <v>150</v>
      </c>
      <c r="G55" s="54">
        <v>8.1999999999999993</v>
      </c>
      <c r="H55" s="54">
        <v>6.3</v>
      </c>
      <c r="I55" s="58">
        <v>35.9</v>
      </c>
      <c r="J55" s="54">
        <v>233.7</v>
      </c>
      <c r="K55" s="60" t="s">
        <v>120</v>
      </c>
      <c r="L55" s="56">
        <v>10</v>
      </c>
    </row>
    <row r="56" spans="1:12" ht="14.4" x14ac:dyDescent="0.3">
      <c r="A56" s="23"/>
      <c r="B56" s="15"/>
      <c r="C56" s="11"/>
      <c r="D56" s="7" t="s">
        <v>30</v>
      </c>
      <c r="E56" s="52" t="s">
        <v>126</v>
      </c>
      <c r="F56" s="54">
        <v>200</v>
      </c>
      <c r="G56" s="54">
        <v>1</v>
      </c>
      <c r="H56" s="54">
        <v>0.1</v>
      </c>
      <c r="I56" s="58">
        <v>15.6</v>
      </c>
      <c r="J56" s="54">
        <v>66.900000000000006</v>
      </c>
      <c r="K56" s="60" t="s">
        <v>121</v>
      </c>
      <c r="L56" s="56">
        <v>16</v>
      </c>
    </row>
    <row r="57" spans="1:12" ht="14.4" x14ac:dyDescent="0.3">
      <c r="A57" s="23"/>
      <c r="B57" s="15"/>
      <c r="C57" s="11"/>
      <c r="D57" s="7" t="s">
        <v>31</v>
      </c>
      <c r="E57" s="52" t="s">
        <v>41</v>
      </c>
      <c r="F57" s="54">
        <v>30</v>
      </c>
      <c r="G57" s="54">
        <v>2.2999999999999998</v>
      </c>
      <c r="H57" s="54">
        <v>0.2</v>
      </c>
      <c r="I57" s="58">
        <v>14.8</v>
      </c>
      <c r="J57" s="54">
        <v>70.3</v>
      </c>
      <c r="K57" s="60" t="s">
        <v>105</v>
      </c>
      <c r="L57" s="56">
        <v>2.1</v>
      </c>
    </row>
    <row r="58" spans="1:12" ht="14.4" x14ac:dyDescent="0.3">
      <c r="A58" s="23"/>
      <c r="B58" s="15"/>
      <c r="C58" s="11"/>
      <c r="D58" s="7" t="s">
        <v>32</v>
      </c>
      <c r="E58" s="52" t="s">
        <v>43</v>
      </c>
      <c r="F58" s="54">
        <v>30</v>
      </c>
      <c r="G58" s="54">
        <v>2</v>
      </c>
      <c r="H58" s="54">
        <v>0.4</v>
      </c>
      <c r="I58" s="58">
        <v>10</v>
      </c>
      <c r="J58" s="54">
        <v>51.2</v>
      </c>
      <c r="K58" s="60" t="s">
        <v>105</v>
      </c>
      <c r="L58" s="56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36.799999999999997</v>
      </c>
      <c r="H61" s="19">
        <f>SUM(H52:H60)</f>
        <v>29.799999999999997</v>
      </c>
      <c r="I61" s="19">
        <f>SUM(I52:I60)</f>
        <v>115.8</v>
      </c>
      <c r="J61" s="19">
        <f>SUM(J52:J60)</f>
        <v>877.69999999999993</v>
      </c>
      <c r="K61" s="25"/>
      <c r="L61" s="19">
        <f>SUM(L52:L60)</f>
        <v>94.399999999999991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1400</v>
      </c>
      <c r="G62" s="32">
        <f>G51+G61</f>
        <v>58.7</v>
      </c>
      <c r="H62" s="32">
        <f>H51+H61</f>
        <v>55.899999999999991</v>
      </c>
      <c r="I62" s="32">
        <f>I51+I61</f>
        <v>184.8</v>
      </c>
      <c r="J62" s="32">
        <f>J51+J61</f>
        <v>1476.3999999999999</v>
      </c>
      <c r="K62" s="32"/>
      <c r="L62" s="32">
        <f>L51+L61</f>
        <v>159.02999999999997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89</v>
      </c>
      <c r="L63" s="40">
        <v>21.63</v>
      </c>
    </row>
    <row r="64" spans="1:12" ht="14.4" x14ac:dyDescent="0.3">
      <c r="A64" s="23"/>
      <c r="B64" s="15"/>
      <c r="C64" s="11"/>
      <c r="D64" s="6"/>
      <c r="E64" s="42" t="s">
        <v>45</v>
      </c>
      <c r="F64" s="43">
        <v>60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14.39</v>
      </c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4.4" x14ac:dyDescent="0.3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4.4" x14ac:dyDescent="0.3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4.4" x14ac:dyDescent="0.3">
      <c r="A69" s="23"/>
      <c r="B69" s="15"/>
      <c r="C69" s="11"/>
      <c r="D69" s="6"/>
      <c r="E69" s="42" t="s">
        <v>90</v>
      </c>
      <c r="F69" s="43">
        <v>60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>SUM(G63:G69)</f>
        <v>28.099999999999998</v>
      </c>
      <c r="H70" s="19">
        <f>SUM(H63:H69)</f>
        <v>19.100000000000001</v>
      </c>
      <c r="I70" s="19">
        <f>SUM(I63:I69)</f>
        <v>65.400000000000006</v>
      </c>
      <c r="J70" s="19">
        <f>SUM(J63:J69)</f>
        <v>545.6</v>
      </c>
      <c r="K70" s="25"/>
      <c r="L70" s="19">
        <f>SUM(L63:L69)</f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131</v>
      </c>
      <c r="F71" s="53">
        <v>65</v>
      </c>
      <c r="G71" s="53">
        <v>1.6</v>
      </c>
      <c r="H71" s="53">
        <v>6.6</v>
      </c>
      <c r="I71" s="57">
        <v>6.8</v>
      </c>
      <c r="J71" s="53">
        <v>92.9</v>
      </c>
      <c r="K71" s="59" t="s">
        <v>127</v>
      </c>
      <c r="L71" s="55">
        <v>6</v>
      </c>
    </row>
    <row r="72" spans="1:12" ht="14.4" x14ac:dyDescent="0.3">
      <c r="A72" s="23"/>
      <c r="B72" s="15"/>
      <c r="C72" s="11"/>
      <c r="D72" s="7" t="s">
        <v>27</v>
      </c>
      <c r="E72" s="52" t="s">
        <v>132</v>
      </c>
      <c r="F72" s="54">
        <v>200</v>
      </c>
      <c r="G72" s="54">
        <v>6.7</v>
      </c>
      <c r="H72" s="54">
        <v>4.5999999999999996</v>
      </c>
      <c r="I72" s="58">
        <v>16.3</v>
      </c>
      <c r="J72" s="54">
        <v>133.1</v>
      </c>
      <c r="K72" s="60" t="s">
        <v>128</v>
      </c>
      <c r="L72" s="56">
        <v>8</v>
      </c>
    </row>
    <row r="73" spans="1:12" ht="14.4" x14ac:dyDescent="0.3">
      <c r="A73" s="23"/>
      <c r="B73" s="15"/>
      <c r="C73" s="11"/>
      <c r="D73" s="7" t="s">
        <v>28</v>
      </c>
      <c r="E73" s="52" t="s">
        <v>133</v>
      </c>
      <c r="F73" s="54">
        <v>90</v>
      </c>
      <c r="G73" s="54">
        <v>28.9</v>
      </c>
      <c r="H73" s="54">
        <v>2.2000000000000002</v>
      </c>
      <c r="I73" s="58">
        <v>1</v>
      </c>
      <c r="J73" s="54">
        <v>139.30000000000001</v>
      </c>
      <c r="K73" s="60" t="s">
        <v>129</v>
      </c>
      <c r="L73" s="56">
        <v>52.3</v>
      </c>
    </row>
    <row r="74" spans="1:12" ht="14.4" x14ac:dyDescent="0.3">
      <c r="A74" s="23"/>
      <c r="B74" s="15"/>
      <c r="C74" s="11"/>
      <c r="D74" s="7" t="s">
        <v>29</v>
      </c>
      <c r="E74" s="52" t="s">
        <v>47</v>
      </c>
      <c r="F74" s="54">
        <v>150</v>
      </c>
      <c r="G74" s="54">
        <v>3.1</v>
      </c>
      <c r="H74" s="54">
        <v>5.3</v>
      </c>
      <c r="I74" s="58">
        <v>19.8</v>
      </c>
      <c r="J74" s="54">
        <v>139.4</v>
      </c>
      <c r="K74" s="60" t="s">
        <v>48</v>
      </c>
      <c r="L74" s="56">
        <v>17</v>
      </c>
    </row>
    <row r="75" spans="1:12" ht="14.4" x14ac:dyDescent="0.3">
      <c r="A75" s="23"/>
      <c r="B75" s="15"/>
      <c r="C75" s="11"/>
      <c r="D75" s="7" t="s">
        <v>30</v>
      </c>
      <c r="E75" s="52" t="s">
        <v>134</v>
      </c>
      <c r="F75" s="54">
        <v>200</v>
      </c>
      <c r="G75" s="54">
        <v>0.5</v>
      </c>
      <c r="H75" s="54">
        <v>0</v>
      </c>
      <c r="I75" s="58">
        <v>19.8</v>
      </c>
      <c r="J75" s="54">
        <v>81</v>
      </c>
      <c r="K75" s="60" t="s">
        <v>130</v>
      </c>
      <c r="L75" s="56">
        <v>7</v>
      </c>
    </row>
    <row r="76" spans="1:12" ht="14.4" x14ac:dyDescent="0.3">
      <c r="A76" s="23"/>
      <c r="B76" s="15"/>
      <c r="C76" s="11"/>
      <c r="D76" s="7" t="s">
        <v>31</v>
      </c>
      <c r="E76" s="52" t="s">
        <v>41</v>
      </c>
      <c r="F76" s="54">
        <v>30</v>
      </c>
      <c r="G76" s="54">
        <v>2.2999999999999998</v>
      </c>
      <c r="H76" s="54">
        <v>0.2</v>
      </c>
      <c r="I76" s="58">
        <v>14.8</v>
      </c>
      <c r="J76" s="54">
        <v>70.3</v>
      </c>
      <c r="K76" s="60" t="s">
        <v>105</v>
      </c>
      <c r="L76" s="56">
        <v>2.1</v>
      </c>
    </row>
    <row r="77" spans="1:12" ht="14.4" x14ac:dyDescent="0.3">
      <c r="A77" s="23"/>
      <c r="B77" s="15"/>
      <c r="C77" s="11"/>
      <c r="D77" s="7" t="s">
        <v>32</v>
      </c>
      <c r="E77" s="52" t="s">
        <v>43</v>
      </c>
      <c r="F77" s="54">
        <v>30</v>
      </c>
      <c r="G77" s="54">
        <v>2</v>
      </c>
      <c r="H77" s="54">
        <v>0.4</v>
      </c>
      <c r="I77" s="58">
        <v>10</v>
      </c>
      <c r="J77" s="54">
        <v>51.2</v>
      </c>
      <c r="K77" s="60" t="s">
        <v>105</v>
      </c>
      <c r="L77" s="56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>SUM(G71:G79)</f>
        <v>45.1</v>
      </c>
      <c r="H80" s="19">
        <f>SUM(H71:H79)</f>
        <v>19.299999999999997</v>
      </c>
      <c r="I80" s="19">
        <f>SUM(I71:I79)</f>
        <v>88.5</v>
      </c>
      <c r="J80" s="19">
        <f>SUM(J71:J79)</f>
        <v>707.2</v>
      </c>
      <c r="K80" s="25"/>
      <c r="L80" s="19">
        <f>SUM(L71:L79)</f>
        <v>94.399999999999991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1425</v>
      </c>
      <c r="G81" s="32">
        <f>G70+G80</f>
        <v>73.2</v>
      </c>
      <c r="H81" s="32">
        <f>H70+H80</f>
        <v>38.4</v>
      </c>
      <c r="I81" s="32">
        <f>I70+I80</f>
        <v>153.9</v>
      </c>
      <c r="J81" s="32">
        <f>J70+J80</f>
        <v>1252.8000000000002</v>
      </c>
      <c r="K81" s="32"/>
      <c r="L81" s="32">
        <f>L70+L80</f>
        <v>159.02999999999997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13.39</v>
      </c>
    </row>
    <row r="83" spans="1:12" ht="14.4" x14ac:dyDescent="0.3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34.630000000000003</v>
      </c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62</v>
      </c>
      <c r="F87" s="43">
        <v>60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4</v>
      </c>
    </row>
    <row r="88" spans="1:12" ht="14.4" x14ac:dyDescent="0.3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23.8</v>
      </c>
      <c r="H89" s="19">
        <f>SUM(H82:H88)</f>
        <v>14.7</v>
      </c>
      <c r="I89" s="19">
        <f>SUM(I82:I88)</f>
        <v>62.6</v>
      </c>
      <c r="J89" s="19">
        <f>SUM(J82:J88)</f>
        <v>477.49999999999994</v>
      </c>
      <c r="K89" s="25"/>
      <c r="L89" s="19">
        <f>SUM(L82:L88)</f>
        <v>64.63000000000001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138</v>
      </c>
      <c r="F90" s="53">
        <v>60</v>
      </c>
      <c r="G90" s="53">
        <v>0.8</v>
      </c>
      <c r="H90" s="53">
        <v>6.1</v>
      </c>
      <c r="I90" s="57">
        <v>3.6</v>
      </c>
      <c r="J90" s="53">
        <v>72.5</v>
      </c>
      <c r="K90" s="59" t="s">
        <v>135</v>
      </c>
      <c r="L90" s="55">
        <v>8</v>
      </c>
    </row>
    <row r="91" spans="1:12" ht="14.4" x14ac:dyDescent="0.3">
      <c r="A91" s="23"/>
      <c r="B91" s="15"/>
      <c r="C91" s="11"/>
      <c r="D91" s="7" t="s">
        <v>27</v>
      </c>
      <c r="E91" s="52" t="s">
        <v>139</v>
      </c>
      <c r="F91" s="54">
        <v>200</v>
      </c>
      <c r="G91" s="54">
        <v>4.7</v>
      </c>
      <c r="H91" s="54">
        <v>5.6</v>
      </c>
      <c r="I91" s="58">
        <v>5.7</v>
      </c>
      <c r="J91" s="54">
        <v>92.2</v>
      </c>
      <c r="K91" s="60" t="s">
        <v>136</v>
      </c>
      <c r="L91" s="56">
        <v>13</v>
      </c>
    </row>
    <row r="92" spans="1:12" ht="14.4" x14ac:dyDescent="0.3">
      <c r="A92" s="23"/>
      <c r="B92" s="15"/>
      <c r="C92" s="11"/>
      <c r="D92" s="7" t="s">
        <v>28</v>
      </c>
      <c r="E92" s="52" t="s">
        <v>140</v>
      </c>
      <c r="F92" s="54">
        <v>90</v>
      </c>
      <c r="G92" s="54">
        <v>13</v>
      </c>
      <c r="H92" s="54">
        <v>13.2</v>
      </c>
      <c r="I92" s="58">
        <v>7.3</v>
      </c>
      <c r="J92" s="54">
        <v>199.7</v>
      </c>
      <c r="K92" s="60" t="s">
        <v>137</v>
      </c>
      <c r="L92" s="56">
        <v>52.4</v>
      </c>
    </row>
    <row r="93" spans="1:12" ht="14.4" x14ac:dyDescent="0.3">
      <c r="A93" s="23"/>
      <c r="B93" s="15"/>
      <c r="C93" s="11"/>
      <c r="D93" s="7" t="s">
        <v>29</v>
      </c>
      <c r="E93" s="52" t="s">
        <v>68</v>
      </c>
      <c r="F93" s="54">
        <v>150</v>
      </c>
      <c r="G93" s="54">
        <v>5.3</v>
      </c>
      <c r="H93" s="54">
        <v>4.9000000000000004</v>
      </c>
      <c r="I93" s="58">
        <v>32.799999999999997</v>
      </c>
      <c r="J93" s="54">
        <v>196.8</v>
      </c>
      <c r="K93" s="60" t="s">
        <v>69</v>
      </c>
      <c r="L93" s="56">
        <v>9.9</v>
      </c>
    </row>
    <row r="94" spans="1:12" ht="14.4" x14ac:dyDescent="0.3">
      <c r="A94" s="23"/>
      <c r="B94" s="15"/>
      <c r="C94" s="11"/>
      <c r="D94" s="7" t="s">
        <v>30</v>
      </c>
      <c r="E94" s="52" t="s">
        <v>100</v>
      </c>
      <c r="F94" s="54">
        <v>200</v>
      </c>
      <c r="G94" s="54">
        <v>0.2</v>
      </c>
      <c r="H94" s="54">
        <v>0.1</v>
      </c>
      <c r="I94" s="58">
        <v>9.9</v>
      </c>
      <c r="J94" s="54">
        <v>41.6</v>
      </c>
      <c r="K94" s="60" t="s">
        <v>113</v>
      </c>
      <c r="L94" s="56">
        <v>7</v>
      </c>
    </row>
    <row r="95" spans="1:12" ht="14.4" x14ac:dyDescent="0.3">
      <c r="A95" s="23"/>
      <c r="B95" s="15"/>
      <c r="C95" s="11"/>
      <c r="D95" s="7" t="s">
        <v>31</v>
      </c>
      <c r="E95" s="52" t="s">
        <v>41</v>
      </c>
      <c r="F95" s="54">
        <v>30</v>
      </c>
      <c r="G95" s="54">
        <v>2.2999999999999998</v>
      </c>
      <c r="H95" s="54">
        <v>0.2</v>
      </c>
      <c r="I95" s="58">
        <v>14.8</v>
      </c>
      <c r="J95" s="54">
        <v>70.3</v>
      </c>
      <c r="K95" s="60" t="s">
        <v>105</v>
      </c>
      <c r="L95" s="56">
        <v>2.1</v>
      </c>
    </row>
    <row r="96" spans="1:12" ht="14.4" x14ac:dyDescent="0.3">
      <c r="A96" s="23"/>
      <c r="B96" s="15"/>
      <c r="C96" s="11"/>
      <c r="D96" s="7" t="s">
        <v>32</v>
      </c>
      <c r="E96" s="52" t="s">
        <v>43</v>
      </c>
      <c r="F96" s="54">
        <v>30</v>
      </c>
      <c r="G96" s="54">
        <v>2</v>
      </c>
      <c r="H96" s="54">
        <v>0.4</v>
      </c>
      <c r="I96" s="58">
        <v>10</v>
      </c>
      <c r="J96" s="54">
        <v>51.2</v>
      </c>
      <c r="K96" s="60" t="s">
        <v>105</v>
      </c>
      <c r="L96" s="56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28.3</v>
      </c>
      <c r="H99" s="19">
        <f>SUM(H90:H98)</f>
        <v>30.499999999999996</v>
      </c>
      <c r="I99" s="19">
        <f>SUM(I90:I98)</f>
        <v>84.1</v>
      </c>
      <c r="J99" s="19">
        <f>SUM(J90:J98)</f>
        <v>724.30000000000007</v>
      </c>
      <c r="K99" s="25"/>
      <c r="L99" s="19">
        <f>SUM(L90:L98)</f>
        <v>94.4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1300</v>
      </c>
      <c r="G100" s="32">
        <f>G89+G99</f>
        <v>52.1</v>
      </c>
      <c r="H100" s="32">
        <f>H89+H99</f>
        <v>45.199999999999996</v>
      </c>
      <c r="I100" s="32">
        <f>I89+I99</f>
        <v>146.69999999999999</v>
      </c>
      <c r="J100" s="32">
        <f>J89+J99</f>
        <v>1201.8</v>
      </c>
      <c r="K100" s="32"/>
      <c r="L100" s="32">
        <f>L89+L99</f>
        <v>159.03000000000003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32.630000000000003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11.39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4.4" x14ac:dyDescent="0.3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4.4" x14ac:dyDescent="0.3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16.2</v>
      </c>
      <c r="H108" s="19">
        <f>SUM(H101:H107)</f>
        <v>14.399999999999999</v>
      </c>
      <c r="I108" s="19">
        <f>SUM(I101:I107)</f>
        <v>76.400000000000006</v>
      </c>
      <c r="J108" s="19">
        <f>SUM(J101:J107)</f>
        <v>500.7999999999999</v>
      </c>
      <c r="K108" s="25"/>
      <c r="L108" s="19">
        <f>SUM(L101:L107)</f>
        <v>64.63000000000001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152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67</v>
      </c>
      <c r="L109" s="43">
        <v>7</v>
      </c>
    </row>
    <row r="110" spans="1:12" ht="14.4" x14ac:dyDescent="0.3">
      <c r="A110" s="23"/>
      <c r="B110" s="15"/>
      <c r="C110" s="11"/>
      <c r="D110" s="7" t="s">
        <v>27</v>
      </c>
      <c r="E110" s="42" t="s">
        <v>107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102</v>
      </c>
      <c r="L110" s="43">
        <v>16</v>
      </c>
    </row>
    <row r="111" spans="1:12" ht="14.4" x14ac:dyDescent="0.3">
      <c r="A111" s="23"/>
      <c r="B111" s="15"/>
      <c r="C111" s="11"/>
      <c r="D111" s="7" t="s">
        <v>28</v>
      </c>
      <c r="E111" s="42" t="s">
        <v>153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154</v>
      </c>
      <c r="L111" s="43">
        <v>58.3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121</v>
      </c>
      <c r="L113" s="43">
        <v>9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105</v>
      </c>
      <c r="L114" s="43">
        <v>2.1</v>
      </c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105</v>
      </c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38.299999999999997</v>
      </c>
      <c r="H118" s="19">
        <f>SUM(H109:H117)</f>
        <v>20.7</v>
      </c>
      <c r="I118" s="19">
        <f>SUM(I109:I117)</f>
        <v>93</v>
      </c>
      <c r="J118" s="19">
        <f>SUM(J109:J117)</f>
        <v>710</v>
      </c>
      <c r="K118" s="25"/>
      <c r="L118" s="19">
        <f>SUM(L109:L117)</f>
        <v>94.399999999999991</v>
      </c>
    </row>
    <row r="119" spans="1:12" ht="14.4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1260</v>
      </c>
      <c r="G119" s="32">
        <f>G108+G118</f>
        <v>54.5</v>
      </c>
      <c r="H119" s="32">
        <f>H108+H118</f>
        <v>35.099999999999994</v>
      </c>
      <c r="I119" s="32">
        <f>I108+I118</f>
        <v>169.4</v>
      </c>
      <c r="J119" s="32">
        <f>J108+J118</f>
        <v>1210.8</v>
      </c>
      <c r="K119" s="32"/>
      <c r="L119" s="32">
        <f>L108+L118</f>
        <v>159.03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12</v>
      </c>
    </row>
    <row r="121" spans="1:12" ht="14.4" x14ac:dyDescent="0.3">
      <c r="A121" s="14"/>
      <c r="B121" s="15"/>
      <c r="C121" s="11"/>
      <c r="D121" s="6" t="s">
        <v>157</v>
      </c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35.020000000000003</v>
      </c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7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4.4" x14ac:dyDescent="0.3">
      <c r="A126" s="14"/>
      <c r="B126" s="15"/>
      <c r="C126" s="11"/>
      <c r="D126" s="6" t="s">
        <v>26</v>
      </c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22.900000000000002</v>
      </c>
      <c r="H127" s="19">
        <f>SUM(H120:H126)</f>
        <v>17.7</v>
      </c>
      <c r="I127" s="19">
        <f>SUM(I120:I126)</f>
        <v>66.2</v>
      </c>
      <c r="J127" s="19">
        <f>SUM(J120:J126)</f>
        <v>516.79999999999995</v>
      </c>
      <c r="K127" s="25"/>
      <c r="L127" s="19">
        <f>SUM(L120:L126)</f>
        <v>64.63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60</v>
      </c>
      <c r="G128" s="43">
        <v>1.7</v>
      </c>
      <c r="H128" s="43">
        <v>4.3</v>
      </c>
      <c r="I128" s="43">
        <v>6.2</v>
      </c>
      <c r="J128" s="43">
        <v>70.3</v>
      </c>
      <c r="K128" s="44" t="s">
        <v>117</v>
      </c>
      <c r="L128" s="43">
        <v>7</v>
      </c>
    </row>
    <row r="129" spans="1:12" ht="14.4" x14ac:dyDescent="0.3">
      <c r="A129" s="14"/>
      <c r="B129" s="15"/>
      <c r="C129" s="11"/>
      <c r="D129" s="7" t="s">
        <v>27</v>
      </c>
      <c r="E129" s="42" t="s">
        <v>155</v>
      </c>
      <c r="F129" s="43">
        <v>200</v>
      </c>
      <c r="G129" s="43">
        <v>1.8</v>
      </c>
      <c r="H129" s="43">
        <v>4.3</v>
      </c>
      <c r="I129" s="43">
        <v>10.7</v>
      </c>
      <c r="J129" s="43">
        <v>88.3</v>
      </c>
      <c r="K129" s="44" t="s">
        <v>156</v>
      </c>
      <c r="L129" s="43">
        <v>13</v>
      </c>
    </row>
    <row r="130" spans="1:12" ht="14.4" x14ac:dyDescent="0.3">
      <c r="A130" s="14"/>
      <c r="B130" s="15"/>
      <c r="C130" s="11"/>
      <c r="D130" s="7" t="s">
        <v>28</v>
      </c>
      <c r="E130" s="42" t="s">
        <v>60</v>
      </c>
      <c r="F130" s="43">
        <v>90</v>
      </c>
      <c r="G130" s="43">
        <v>11.5</v>
      </c>
      <c r="H130" s="43">
        <v>3.7</v>
      </c>
      <c r="I130" s="43">
        <v>5.5</v>
      </c>
      <c r="J130" s="43">
        <v>101</v>
      </c>
      <c r="K130" s="44" t="s">
        <v>61</v>
      </c>
      <c r="L130" s="43">
        <v>42.9</v>
      </c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59</v>
      </c>
      <c r="L131" s="43">
        <v>15</v>
      </c>
    </row>
    <row r="132" spans="1:12" ht="14.4" x14ac:dyDescent="0.3">
      <c r="A132" s="14"/>
      <c r="B132" s="15"/>
      <c r="C132" s="11"/>
      <c r="D132" s="7" t="s">
        <v>30</v>
      </c>
      <c r="E132" s="42" t="s">
        <v>134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130</v>
      </c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105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105</v>
      </c>
      <c r="L134" s="43">
        <v>2</v>
      </c>
    </row>
    <row r="135" spans="1:12" ht="14.4" x14ac:dyDescent="0.3">
      <c r="A135" s="14"/>
      <c r="B135" s="15"/>
      <c r="C135" s="11"/>
      <c r="D135" s="6" t="s">
        <v>158</v>
      </c>
      <c r="E135" s="42" t="s">
        <v>62</v>
      </c>
      <c r="F135" s="43">
        <v>30</v>
      </c>
      <c r="G135" s="43">
        <v>1</v>
      </c>
      <c r="H135" s="43">
        <v>3</v>
      </c>
      <c r="I135" s="43">
        <v>4</v>
      </c>
      <c r="J135" s="43">
        <v>48</v>
      </c>
      <c r="K135" s="44" t="s">
        <v>158</v>
      </c>
      <c r="L135" s="43">
        <v>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26.8</v>
      </c>
      <c r="H137" s="19">
        <f>SUM(H128:H136)</f>
        <v>21.599999999999998</v>
      </c>
      <c r="I137" s="19">
        <f>SUM(I128:I136)</f>
        <v>107.30000000000001</v>
      </c>
      <c r="J137" s="19">
        <f>SUM(J128:J136)</f>
        <v>730.7</v>
      </c>
      <c r="K137" s="25"/>
      <c r="L137" s="19">
        <f>SUM(L128:L136)</f>
        <v>94.4</v>
      </c>
    </row>
    <row r="138" spans="1:12" ht="14.4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1350</v>
      </c>
      <c r="G138" s="32">
        <f>G127+G137</f>
        <v>49.7</v>
      </c>
      <c r="H138" s="32">
        <f>H127+H137</f>
        <v>39.299999999999997</v>
      </c>
      <c r="I138" s="32">
        <f>I127+I137</f>
        <v>173.5</v>
      </c>
      <c r="J138" s="32">
        <f>J127+J137</f>
        <v>1247.5</v>
      </c>
      <c r="K138" s="32"/>
      <c r="L138" s="32">
        <f>L127+L137</f>
        <v>159.03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27.02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4.4" x14ac:dyDescent="0.3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4.4" x14ac:dyDescent="0.3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4.4" x14ac:dyDescent="0.3">
      <c r="A145" s="23"/>
      <c r="B145" s="15"/>
      <c r="C145" s="11"/>
      <c r="D145" s="6" t="s">
        <v>26</v>
      </c>
      <c r="E145" s="42" t="s">
        <v>45</v>
      </c>
      <c r="F145" s="43">
        <v>60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46</v>
      </c>
      <c r="L145" s="43">
        <v>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17.100000000000001</v>
      </c>
      <c r="H146" s="19">
        <f>SUM(H139:H145)</f>
        <v>15.799999999999999</v>
      </c>
      <c r="I146" s="19">
        <f>SUM(I139:I145)</f>
        <v>69.899999999999991</v>
      </c>
      <c r="J146" s="19">
        <f>SUM(J139:J145)</f>
        <v>489.7</v>
      </c>
      <c r="K146" s="25"/>
      <c r="L146" s="19">
        <f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131</v>
      </c>
      <c r="F147" s="53">
        <v>100</v>
      </c>
      <c r="G147" s="53">
        <v>1.5</v>
      </c>
      <c r="H147" s="53">
        <v>6.1</v>
      </c>
      <c r="I147" s="57">
        <v>6.2</v>
      </c>
      <c r="J147" s="53">
        <v>85.8</v>
      </c>
      <c r="K147" s="59" t="s">
        <v>127</v>
      </c>
      <c r="L147" s="55">
        <v>8</v>
      </c>
    </row>
    <row r="148" spans="1:12" ht="14.4" x14ac:dyDescent="0.3">
      <c r="A148" s="23"/>
      <c r="B148" s="15"/>
      <c r="C148" s="11"/>
      <c r="D148" s="7" t="s">
        <v>27</v>
      </c>
      <c r="E148" s="52" t="s">
        <v>99</v>
      </c>
      <c r="F148" s="54">
        <v>250</v>
      </c>
      <c r="G148" s="54">
        <v>4.7</v>
      </c>
      <c r="H148" s="54">
        <v>5.7</v>
      </c>
      <c r="I148" s="58">
        <v>10.1</v>
      </c>
      <c r="J148" s="54">
        <v>110.4</v>
      </c>
      <c r="K148" s="60" t="s">
        <v>110</v>
      </c>
      <c r="L148" s="56">
        <v>14</v>
      </c>
    </row>
    <row r="149" spans="1:12" ht="14.4" x14ac:dyDescent="0.3">
      <c r="A149" s="23"/>
      <c r="B149" s="15"/>
      <c r="C149" s="11"/>
      <c r="D149" s="7" t="s">
        <v>28</v>
      </c>
      <c r="E149" s="42" t="s">
        <v>151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119</v>
      </c>
      <c r="L149" s="43">
        <v>51.3</v>
      </c>
    </row>
    <row r="150" spans="1:12" ht="14.4" x14ac:dyDescent="0.3">
      <c r="A150" s="23"/>
      <c r="B150" s="15"/>
      <c r="C150" s="11"/>
      <c r="D150" s="7" t="s">
        <v>29</v>
      </c>
      <c r="E150" s="52" t="s">
        <v>150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120</v>
      </c>
      <c r="L150" s="43">
        <v>9</v>
      </c>
    </row>
    <row r="151" spans="1:12" ht="14.4" x14ac:dyDescent="0.3">
      <c r="A151" s="23"/>
      <c r="B151" s="15"/>
      <c r="C151" s="11"/>
      <c r="D151" s="7" t="s">
        <v>30</v>
      </c>
      <c r="E151" s="52" t="s">
        <v>100</v>
      </c>
      <c r="F151" s="54">
        <v>200</v>
      </c>
      <c r="G151" s="54">
        <v>0.2</v>
      </c>
      <c r="H151" s="54">
        <v>0.1</v>
      </c>
      <c r="I151" s="58">
        <v>9.9</v>
      </c>
      <c r="J151" s="54">
        <v>41.6</v>
      </c>
      <c r="K151" s="60" t="s">
        <v>113</v>
      </c>
      <c r="L151" s="56">
        <v>7</v>
      </c>
    </row>
    <row r="152" spans="1:12" ht="14.4" x14ac:dyDescent="0.3">
      <c r="A152" s="23"/>
      <c r="B152" s="15"/>
      <c r="C152" s="11"/>
      <c r="D152" s="7" t="s">
        <v>31</v>
      </c>
      <c r="E152" s="52" t="s">
        <v>41</v>
      </c>
      <c r="F152" s="54">
        <v>40</v>
      </c>
      <c r="G152" s="54">
        <v>3</v>
      </c>
      <c r="H152" s="54">
        <v>0.3</v>
      </c>
      <c r="I152" s="58">
        <v>19.7</v>
      </c>
      <c r="J152" s="54">
        <v>93.8</v>
      </c>
      <c r="K152" s="60" t="s">
        <v>105</v>
      </c>
      <c r="L152" s="56">
        <v>2.8</v>
      </c>
    </row>
    <row r="153" spans="1:12" ht="14.4" x14ac:dyDescent="0.3">
      <c r="A153" s="23"/>
      <c r="B153" s="15"/>
      <c r="C153" s="11"/>
      <c r="D153" s="7" t="s">
        <v>32</v>
      </c>
      <c r="E153" s="52" t="s">
        <v>43</v>
      </c>
      <c r="F153" s="54">
        <v>40</v>
      </c>
      <c r="G153" s="54">
        <v>2.6</v>
      </c>
      <c r="H153" s="54">
        <v>0.5</v>
      </c>
      <c r="I153" s="58">
        <v>13.4</v>
      </c>
      <c r="J153" s="54">
        <v>68.3</v>
      </c>
      <c r="K153" s="60" t="s">
        <v>105</v>
      </c>
      <c r="L153" s="56">
        <v>2.2999999999999998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36.6</v>
      </c>
      <c r="H156" s="19">
        <f>SUM(H147:H155)</f>
        <v>34.699999999999996</v>
      </c>
      <c r="I156" s="19">
        <f>SUM(I147:I155)</f>
        <v>110.00000000000001</v>
      </c>
      <c r="J156" s="19">
        <f>SUM(J147:J155)</f>
        <v>899.29999999999984</v>
      </c>
      <c r="K156" s="25"/>
      <c r="L156" s="19">
        <f>SUM(L147:L155)</f>
        <v>94.399999999999991</v>
      </c>
    </row>
    <row r="157" spans="1:12" ht="14.4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1470</v>
      </c>
      <c r="G157" s="32">
        <f>G146+G156</f>
        <v>53.7</v>
      </c>
      <c r="H157" s="32">
        <f>H146+H156</f>
        <v>50.499999999999993</v>
      </c>
      <c r="I157" s="32">
        <f>I146+I156</f>
        <v>179.9</v>
      </c>
      <c r="J157" s="32">
        <f>J146+J156</f>
        <v>1388.9999999999998</v>
      </c>
      <c r="K157" s="32"/>
      <c r="L157" s="32">
        <f>L146+L156</f>
        <v>159.02999999999997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12.1</v>
      </c>
      <c r="H158" s="40">
        <v>23.2</v>
      </c>
      <c r="I158" s="40">
        <v>26.5</v>
      </c>
      <c r="J158" s="40">
        <v>408.6</v>
      </c>
      <c r="K158" s="41" t="s">
        <v>93</v>
      </c>
      <c r="L158" s="40">
        <v>47.02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4.4" x14ac:dyDescent="0.3">
      <c r="A164" s="23"/>
      <c r="B164" s="15"/>
      <c r="C164" s="11"/>
      <c r="D164" s="6" t="s">
        <v>26</v>
      </c>
      <c r="E164" s="42" t="s">
        <v>94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95</v>
      </c>
      <c r="L164" s="43">
        <v>12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16.3</v>
      </c>
      <c r="H165" s="19">
        <f>SUM(H158:H164)</f>
        <v>23.799999999999997</v>
      </c>
      <c r="I165" s="19">
        <f>SUM(I158:I164)</f>
        <v>55.500000000000007</v>
      </c>
      <c r="J165" s="19">
        <f>SUM(J158:J164)</f>
        <v>547.79999999999995</v>
      </c>
      <c r="K165" s="25"/>
      <c r="L165" s="19">
        <f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106</v>
      </c>
      <c r="F166" s="53">
        <v>60</v>
      </c>
      <c r="G166" s="53">
        <v>0.9</v>
      </c>
      <c r="H166" s="53">
        <v>3.1</v>
      </c>
      <c r="I166" s="57">
        <v>5.3</v>
      </c>
      <c r="J166" s="53">
        <v>53.3</v>
      </c>
      <c r="K166" s="59" t="s">
        <v>101</v>
      </c>
      <c r="L166" s="55">
        <v>6</v>
      </c>
    </row>
    <row r="167" spans="1:12" ht="14.4" x14ac:dyDescent="0.3">
      <c r="A167" s="23"/>
      <c r="B167" s="15"/>
      <c r="C167" s="11"/>
      <c r="D167" s="7" t="s">
        <v>27</v>
      </c>
      <c r="E167" s="52" t="s">
        <v>147</v>
      </c>
      <c r="F167" s="54">
        <v>200</v>
      </c>
      <c r="G167" s="54">
        <v>5</v>
      </c>
      <c r="H167" s="54">
        <v>4.5999999999999996</v>
      </c>
      <c r="I167" s="58">
        <v>16</v>
      </c>
      <c r="J167" s="54">
        <v>125.9</v>
      </c>
      <c r="K167" s="60" t="s">
        <v>144</v>
      </c>
      <c r="L167" s="56">
        <v>12</v>
      </c>
    </row>
    <row r="168" spans="1:12" ht="14.4" x14ac:dyDescent="0.3">
      <c r="A168" s="23"/>
      <c r="B168" s="15"/>
      <c r="C168" s="11"/>
      <c r="D168" s="7" t="s">
        <v>28</v>
      </c>
      <c r="E168" s="52" t="s">
        <v>148</v>
      </c>
      <c r="F168" s="54">
        <v>90</v>
      </c>
      <c r="G168" s="54">
        <v>10</v>
      </c>
      <c r="H168" s="54">
        <v>10.9</v>
      </c>
      <c r="I168" s="58">
        <v>6.1</v>
      </c>
      <c r="J168" s="54">
        <v>137</v>
      </c>
      <c r="K168" s="60" t="s">
        <v>145</v>
      </c>
      <c r="L168" s="56">
        <v>45.3</v>
      </c>
    </row>
    <row r="169" spans="1:12" ht="14.4" x14ac:dyDescent="0.3">
      <c r="A169" s="23"/>
      <c r="B169" s="15"/>
      <c r="C169" s="11"/>
      <c r="D169" s="7" t="s">
        <v>29</v>
      </c>
      <c r="E169" s="52" t="s">
        <v>47</v>
      </c>
      <c r="F169" s="54">
        <v>220</v>
      </c>
      <c r="G169" s="54">
        <v>5</v>
      </c>
      <c r="H169" s="54">
        <v>7.8</v>
      </c>
      <c r="I169" s="58">
        <v>29.1</v>
      </c>
      <c r="J169" s="54">
        <v>204.4</v>
      </c>
      <c r="K169" s="60" t="s">
        <v>48</v>
      </c>
      <c r="L169" s="56">
        <v>22</v>
      </c>
    </row>
    <row r="170" spans="1:12" ht="14.4" x14ac:dyDescent="0.3">
      <c r="A170" s="23"/>
      <c r="B170" s="15"/>
      <c r="C170" s="11"/>
      <c r="D170" s="7" t="s">
        <v>30</v>
      </c>
      <c r="E170" s="52" t="s">
        <v>149</v>
      </c>
      <c r="F170" s="54">
        <v>200</v>
      </c>
      <c r="G170" s="54">
        <v>0.2</v>
      </c>
      <c r="H170" s="54">
        <v>0.1</v>
      </c>
      <c r="I170" s="58">
        <v>6.6</v>
      </c>
      <c r="J170" s="54">
        <v>27.9</v>
      </c>
      <c r="K170" s="60" t="s">
        <v>146</v>
      </c>
      <c r="L170" s="56">
        <v>5</v>
      </c>
    </row>
    <row r="171" spans="1:12" ht="14.4" x14ac:dyDescent="0.3">
      <c r="A171" s="23"/>
      <c r="B171" s="15"/>
      <c r="C171" s="11"/>
      <c r="D171" s="7" t="s">
        <v>31</v>
      </c>
      <c r="E171" s="52" t="s">
        <v>41</v>
      </c>
      <c r="F171" s="54">
        <v>20</v>
      </c>
      <c r="G171" s="54">
        <v>1</v>
      </c>
      <c r="H171" s="54">
        <v>0.2</v>
      </c>
      <c r="I171" s="58">
        <v>14.8</v>
      </c>
      <c r="J171" s="54">
        <v>70.3</v>
      </c>
      <c r="K171" s="60" t="s">
        <v>105</v>
      </c>
      <c r="L171" s="56">
        <v>2.1</v>
      </c>
    </row>
    <row r="172" spans="1:12" ht="14.4" x14ac:dyDescent="0.3">
      <c r="A172" s="23"/>
      <c r="B172" s="15"/>
      <c r="C172" s="11"/>
      <c r="D172" s="7" t="s">
        <v>32</v>
      </c>
      <c r="E172" s="52" t="s">
        <v>43</v>
      </c>
      <c r="F172" s="54">
        <v>30</v>
      </c>
      <c r="G172" s="54">
        <v>2</v>
      </c>
      <c r="H172" s="54">
        <v>0.4</v>
      </c>
      <c r="I172" s="58">
        <v>10</v>
      </c>
      <c r="J172" s="54">
        <v>51.2</v>
      </c>
      <c r="K172" s="60" t="s">
        <v>105</v>
      </c>
      <c r="L172" s="56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>SUM(G166:G174)</f>
        <v>24.099999999999998</v>
      </c>
      <c r="H175" s="19">
        <f>SUM(H166:H174)</f>
        <v>27.1</v>
      </c>
      <c r="I175" s="19">
        <f>SUM(I166:I174)</f>
        <v>87.9</v>
      </c>
      <c r="J175" s="19">
        <f>SUM(J166:J174)</f>
        <v>670</v>
      </c>
      <c r="K175" s="25"/>
      <c r="L175" s="19">
        <f>SUM(L166:L174)</f>
        <v>94.399999999999991</v>
      </c>
    </row>
    <row r="176" spans="1:12" ht="14.4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1320</v>
      </c>
      <c r="G176" s="32">
        <f>G165+G175</f>
        <v>40.4</v>
      </c>
      <c r="H176" s="32">
        <f>H165+H175</f>
        <v>50.9</v>
      </c>
      <c r="I176" s="32">
        <f>I165+I175</f>
        <v>143.4</v>
      </c>
      <c r="J176" s="32">
        <f>J165+J175</f>
        <v>1217.8</v>
      </c>
      <c r="K176" s="32"/>
      <c r="L176" s="32">
        <f>L165+L175</f>
        <v>159.02999999999997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32.520000000000003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4.4" x14ac:dyDescent="0.3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4.4" x14ac:dyDescent="0.3">
      <c r="A183" s="23"/>
      <c r="B183" s="15"/>
      <c r="C183" s="11"/>
      <c r="D183" s="6" t="s">
        <v>143</v>
      </c>
      <c r="E183" s="42" t="s">
        <v>57</v>
      </c>
      <c r="F183" s="43">
        <v>60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>SUM(G177:G183)</f>
        <v>14.7</v>
      </c>
      <c r="H184" s="19">
        <f>SUM(H177:H183)</f>
        <v>8.9</v>
      </c>
      <c r="I184" s="19">
        <f>SUM(I177:I183)</f>
        <v>85.2</v>
      </c>
      <c r="J184" s="19">
        <f>SUM(J177:J183)</f>
        <v>479.69999999999993</v>
      </c>
      <c r="K184" s="25"/>
      <c r="L184" s="19">
        <f>SUM(L177:L183)</f>
        <v>64.63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114</v>
      </c>
      <c r="F185" s="53">
        <v>60</v>
      </c>
      <c r="G185" s="53">
        <v>0.5</v>
      </c>
      <c r="H185" s="53">
        <v>6.1</v>
      </c>
      <c r="I185" s="57">
        <v>4.3</v>
      </c>
      <c r="J185" s="53">
        <v>74.3</v>
      </c>
      <c r="K185" s="66" t="s">
        <v>26</v>
      </c>
      <c r="L185" s="55">
        <v>6.7</v>
      </c>
    </row>
    <row r="186" spans="1:12" ht="14.4" x14ac:dyDescent="0.3">
      <c r="A186" s="23"/>
      <c r="B186" s="15"/>
      <c r="C186" s="11"/>
      <c r="D186" s="7" t="s">
        <v>27</v>
      </c>
      <c r="E186" s="52" t="s">
        <v>141</v>
      </c>
      <c r="F186" s="54">
        <v>200</v>
      </c>
      <c r="G186" s="54">
        <v>5.9</v>
      </c>
      <c r="H186" s="54">
        <v>6.8</v>
      </c>
      <c r="I186" s="58">
        <v>12.5</v>
      </c>
      <c r="J186" s="54">
        <v>134.6</v>
      </c>
      <c r="K186" s="67" t="s">
        <v>27</v>
      </c>
      <c r="L186" s="56">
        <v>13</v>
      </c>
    </row>
    <row r="187" spans="1:12" ht="14.4" x14ac:dyDescent="0.3">
      <c r="A187" s="23"/>
      <c r="B187" s="15"/>
      <c r="C187" s="11"/>
      <c r="D187" s="7" t="s">
        <v>28</v>
      </c>
      <c r="E187" s="52" t="s">
        <v>142</v>
      </c>
      <c r="F187" s="54">
        <v>90</v>
      </c>
      <c r="G187" s="54">
        <v>17.2</v>
      </c>
      <c r="H187" s="54">
        <v>3.9</v>
      </c>
      <c r="I187" s="58">
        <v>12</v>
      </c>
      <c r="J187" s="54">
        <v>151.80000000000001</v>
      </c>
      <c r="K187" s="67" t="s">
        <v>28</v>
      </c>
      <c r="L187" s="56">
        <v>54.77</v>
      </c>
    </row>
    <row r="188" spans="1:12" ht="14.4" x14ac:dyDescent="0.3">
      <c r="A188" s="23"/>
      <c r="B188" s="15"/>
      <c r="C188" s="11"/>
      <c r="D188" s="7" t="s">
        <v>29</v>
      </c>
      <c r="E188" s="52" t="s">
        <v>68</v>
      </c>
      <c r="F188" s="54">
        <v>150</v>
      </c>
      <c r="G188" s="54">
        <v>5.3</v>
      </c>
      <c r="H188" s="54">
        <v>4.9000000000000004</v>
      </c>
      <c r="I188" s="58">
        <v>32.799999999999997</v>
      </c>
      <c r="J188" s="54">
        <v>196.8</v>
      </c>
      <c r="K188" s="67" t="s">
        <v>29</v>
      </c>
      <c r="L188" s="56">
        <v>9.5</v>
      </c>
    </row>
    <row r="189" spans="1:12" ht="14.4" x14ac:dyDescent="0.3">
      <c r="A189" s="23"/>
      <c r="B189" s="15"/>
      <c r="C189" s="11"/>
      <c r="D189" s="7" t="s">
        <v>30</v>
      </c>
      <c r="E189" s="52" t="s">
        <v>134</v>
      </c>
      <c r="F189" s="54">
        <v>200</v>
      </c>
      <c r="G189" s="54">
        <v>0.4</v>
      </c>
      <c r="H189" s="54">
        <v>0</v>
      </c>
      <c r="I189" s="58">
        <v>19.8</v>
      </c>
      <c r="J189" s="54">
        <v>80.8</v>
      </c>
      <c r="K189" s="67" t="s">
        <v>143</v>
      </c>
      <c r="L189" s="56">
        <v>7</v>
      </c>
    </row>
    <row r="190" spans="1:12" ht="14.4" x14ac:dyDescent="0.3">
      <c r="A190" s="23"/>
      <c r="B190" s="15"/>
      <c r="C190" s="11"/>
      <c r="D190" s="7" t="s">
        <v>31</v>
      </c>
      <c r="E190" s="52" t="s">
        <v>41</v>
      </c>
      <c r="F190" s="54">
        <v>20</v>
      </c>
      <c r="G190" s="54">
        <v>1.5</v>
      </c>
      <c r="H190" s="54">
        <v>0.2</v>
      </c>
      <c r="I190" s="58">
        <v>9.8000000000000007</v>
      </c>
      <c r="J190" s="54">
        <v>46.9</v>
      </c>
      <c r="K190" s="67" t="s">
        <v>31</v>
      </c>
      <c r="L190" s="56">
        <v>1.43</v>
      </c>
    </row>
    <row r="191" spans="1:12" ht="14.4" x14ac:dyDescent="0.3">
      <c r="A191" s="23"/>
      <c r="B191" s="15"/>
      <c r="C191" s="11"/>
      <c r="D191" s="7" t="s">
        <v>32</v>
      </c>
      <c r="E191" s="52" t="s">
        <v>43</v>
      </c>
      <c r="F191" s="54">
        <v>30</v>
      </c>
      <c r="G191" s="54">
        <v>2</v>
      </c>
      <c r="H191" s="54">
        <v>0.4</v>
      </c>
      <c r="I191" s="58">
        <v>10</v>
      </c>
      <c r="J191" s="54">
        <v>51.2</v>
      </c>
      <c r="K191" s="67" t="s">
        <v>32</v>
      </c>
      <c r="L191" s="56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32.799999999999997</v>
      </c>
      <c r="H194" s="19">
        <f>SUM(H185:H193)</f>
        <v>22.299999999999994</v>
      </c>
      <c r="I194" s="19">
        <f>SUM(I185:I193)</f>
        <v>101.19999999999999</v>
      </c>
      <c r="J194" s="19">
        <f>SUM(J185:J193)</f>
        <v>736.4</v>
      </c>
      <c r="K194" s="25"/>
      <c r="L194" s="19">
        <f>SUM(L185:L193)</f>
        <v>94.4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1405</v>
      </c>
      <c r="G195" s="32">
        <f>G184+G194</f>
        <v>47.5</v>
      </c>
      <c r="H195" s="32">
        <f>H184+H194</f>
        <v>31.199999999999996</v>
      </c>
      <c r="I195" s="32">
        <f>I184+I194</f>
        <v>186.39999999999998</v>
      </c>
      <c r="J195" s="32">
        <f>J184+J194</f>
        <v>1216.0999999999999</v>
      </c>
      <c r="K195" s="32"/>
      <c r="L195" s="32">
        <f>L184+L194</f>
        <v>159.03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1375.5</v>
      </c>
      <c r="G196" s="34">
        <f>(G24+G43+G62+G81+G100+G119+G138+G157+G176+G195)/(IF(G24=0,0,1)+IF(G43=0,0,1)+IF(G62=0,0,1)+IF(G81=0,0,1)+IF(G100=0,0,1)+IF(G119=0,0,1)+IF(G138=0,0,1)+IF(G157=0,0,1)+IF(G176=0,0,1)+IF(G195=0,0,1))</f>
        <v>54.27</v>
      </c>
      <c r="H196" s="34">
        <f>(H24+H43+H62+H81+H100+H119+H138+H157+H176+H195)/(IF(H24=0,0,1)+IF(H43=0,0,1)+IF(H62=0,0,1)+IF(H81=0,0,1)+IF(H100=0,0,1)+IF(H119=0,0,1)+IF(H138=0,0,1)+IF(H157=0,0,1)+IF(H176=0,0,1)+IF(H195=0,0,1))</f>
        <v>43.94</v>
      </c>
      <c r="I196" s="34">
        <f>(I24+I43+I62+I81+I100+I119+I138+I157+I176+I195)/(IF(I24=0,0,1)+IF(I43=0,0,1)+IF(I62=0,0,1)+IF(I81=0,0,1)+IF(I100=0,0,1)+IF(I119=0,0,1)+IF(I138=0,0,1)+IF(I157=0,0,1)+IF(I176=0,0,1)+IF(I195=0,0,1))</f>
        <v>168.28000000000003</v>
      </c>
      <c r="J196" s="34">
        <f>(J24+J43+J62+J81+J100+J119+J138+J157+J176+J195)/(IF(J24=0,0,1)+IF(J43=0,0,1)+IF(J62=0,0,1)+IF(J81=0,0,1)+IF(J100=0,0,1)+IF(J119=0,0,1)+IF(J138=0,0,1)+IF(J157=0,0,1)+IF(J176=0,0,1)+IF(J195=0,0,1))</f>
        <v>1287.8699999999999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159.02999999999997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dcterms:created xsi:type="dcterms:W3CDTF">2022-05-16T14:23:56Z</dcterms:created>
  <dcterms:modified xsi:type="dcterms:W3CDTF">2024-12-13T11:13:48Z</dcterms:modified>
</cp:coreProperties>
</file>