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школа4\Desktop\"/>
    </mc:Choice>
  </mc:AlternateContent>
  <xr:revisionPtr revIDLastSave="0" documentId="13_ncr:1_{3DD7BE04-6A6D-4393-9DD4-7D31223AED6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80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95" i="1" l="1"/>
  <c r="J138" i="1"/>
  <c r="H195" i="1"/>
  <c r="H43" i="1"/>
  <c r="I195" i="1"/>
  <c r="H157" i="1"/>
  <c r="L176" i="1"/>
  <c r="G195" i="1"/>
  <c r="G62" i="1"/>
  <c r="G119" i="1"/>
  <c r="G176" i="1"/>
  <c r="H62" i="1"/>
  <c r="H119" i="1"/>
  <c r="H176" i="1"/>
  <c r="F176" i="1"/>
  <c r="I62" i="1"/>
  <c r="I176" i="1"/>
  <c r="J62" i="1"/>
  <c r="H138" i="1"/>
  <c r="F119" i="1"/>
  <c r="L100" i="1"/>
  <c r="H100" i="1"/>
  <c r="G100" i="1"/>
  <c r="F100" i="1"/>
  <c r="J100" i="1"/>
  <c r="I100" i="1"/>
  <c r="J81" i="1"/>
  <c r="H81" i="1"/>
  <c r="G81" i="1"/>
  <c r="I81" i="1"/>
  <c r="F81" i="1"/>
  <c r="F62" i="1"/>
  <c r="L62" i="1"/>
  <c r="L43" i="1"/>
  <c r="G43" i="1"/>
  <c r="J43" i="1"/>
  <c r="I43" i="1"/>
  <c r="L24" i="1"/>
  <c r="F24" i="1"/>
  <c r="I24" i="1"/>
  <c r="G24" i="1"/>
  <c r="J24" i="1"/>
  <c r="J195" i="1"/>
  <c r="F195" i="1"/>
  <c r="J176" i="1"/>
  <c r="L157" i="1"/>
  <c r="J157" i="1"/>
  <c r="I157" i="1"/>
  <c r="G157" i="1"/>
  <c r="L138" i="1"/>
  <c r="I138" i="1"/>
  <c r="G138" i="1"/>
  <c r="F138" i="1"/>
  <c r="J119" i="1"/>
  <c r="I119" i="1"/>
  <c r="L119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<sst xmlns="http://schemas.openxmlformats.org/spreadsheetml/2006/main" count="464" uniqueCount="165">
  <si>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</si>
  <si>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</si>
  <si>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</si>
  <si>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</si>
  <si>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</si>
  <si>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</si>
  <si>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</si>
  <si>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</si>
  <si>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</si>
  <si>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</si>
  <si>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</si>
  <si>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</si>
  <si>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</si>
  <si>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</si>
  <si>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</si>
  <si>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</si>
  <si>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</si>
  <si>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</si>
  <si>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</si>
  <si>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</si>
  <si>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</si>
  <si>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</si>
  <si>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</si>
  <si>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</si>
  <si>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</si>
  <si>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</si>
  <si>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</si>
  <si>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</si>
  <si>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</si>
  <si>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</si>
  <si>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</si>
  <si>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</si>
  <si>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</si>
  <si>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</si>
  <si>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</si>
  <si>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</si>
  <si>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</si>
  <si>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</si>
  <si>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</si>
  <si>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Сыр твердых сортов в нарезке</t>
  </si>
  <si>
    <t>Чай с сахаром</t>
  </si>
  <si>
    <t>54-1з</t>
  </si>
  <si>
    <t>54-25.1к</t>
  </si>
  <si>
    <t>54-2гн</t>
  </si>
  <si>
    <t>пром</t>
  </si>
  <si>
    <t>Каша вязкая молочная пшенная</t>
  </si>
  <si>
    <t>Какао с молоком</t>
  </si>
  <si>
    <t xml:space="preserve">хлеб 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</si>
  <si>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</si>
  <si>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</si>
  <si>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</si>
  <si>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</si>
  <si>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с курицей</t>
  </si>
  <si>
    <t>Компот из кураги</t>
  </si>
  <si>
    <t>54-8з</t>
  </si>
  <si>
    <t>Салат из моркови и яблок</t>
  </si>
  <si>
    <t>Макароны отварные</t>
  </si>
  <si>
    <t>Курица тушеная с морковью</t>
  </si>
  <si>
    <t>Чай с молоком и сахаром</t>
  </si>
  <si>
    <t>54-11з</t>
  </si>
  <si>
    <t>54-1г</t>
  </si>
  <si>
    <t>54-25м</t>
  </si>
  <si>
    <t>54-4гн</t>
  </si>
  <si>
    <t>54-3с</t>
  </si>
  <si>
    <t>54-12м</t>
  </si>
  <si>
    <t>54-2хн</t>
  </si>
  <si>
    <t>Салат картофельный с морковью и зеленым горошком</t>
  </si>
  <si>
    <t>Свекольник (со сметаной)</t>
  </si>
  <si>
    <t>Котлета рыбная любительская (минтай)</t>
  </si>
  <si>
    <t>Картофель отварной в молоке</t>
  </si>
  <si>
    <t>Компот из смеси сухофруктов</t>
  </si>
  <si>
    <t>Соус молочный натуральный</t>
  </si>
  <si>
    <t>54-34з</t>
  </si>
  <si>
    <t>54-18с</t>
  </si>
  <si>
    <t>54-14р</t>
  </si>
  <si>
    <t>54-10г</t>
  </si>
  <si>
    <t>54-1хн</t>
  </si>
  <si>
    <t>54-5соус</t>
  </si>
  <si>
    <t>соус</t>
  </si>
  <si>
    <t>Каша вязкая молочная ячневая</t>
  </si>
  <si>
    <t>Кофейный напиток с молоком</t>
  </si>
  <si>
    <t>54-21к</t>
  </si>
  <si>
    <t>54-23гн</t>
  </si>
  <si>
    <t>Салат из белокочанной капусты</t>
  </si>
  <si>
    <t>Борщ с капустой и картофелем со сметаной</t>
  </si>
  <si>
    <t>Биточек из говядины</t>
  </si>
  <si>
    <t>Каша гречневая рассыпчатая</t>
  </si>
  <si>
    <t>Компот из свежих яблок</t>
  </si>
  <si>
    <t>54-7з</t>
  </si>
  <si>
    <t>54-2с</t>
  </si>
  <si>
    <t>54-6м</t>
  </si>
  <si>
    <t>54-4г</t>
  </si>
  <si>
    <t>54-32хн</t>
  </si>
  <si>
    <t>Кукуруза сахарная</t>
  </si>
  <si>
    <t>54-21з</t>
  </si>
  <si>
    <t>Салат из свеклы отварной</t>
  </si>
  <si>
    <t>Суп фасолевый</t>
  </si>
  <si>
    <t>Фрикадельки из говядины</t>
  </si>
  <si>
    <t>Картофельное пюре</t>
  </si>
  <si>
    <t>Чай с лимоном и сахаром</t>
  </si>
  <si>
    <t>54-13з</t>
  </si>
  <si>
    <t>54-9с</t>
  </si>
  <si>
    <t>54-29м</t>
  </si>
  <si>
    <t>54-11г</t>
  </si>
  <si>
    <t>54-3гн</t>
  </si>
  <si>
    <t>Каша жидкая молочная гречневая</t>
  </si>
  <si>
    <t>Джем из абрикосов</t>
  </si>
  <si>
    <t>Суп с рыбными консервами (сайра)</t>
  </si>
  <si>
    <t>Биточек из курицы</t>
  </si>
  <si>
    <t>54-27с</t>
  </si>
  <si>
    <t>54-23м</t>
  </si>
  <si>
    <t>54-35хн</t>
  </si>
  <si>
    <t>54-20к</t>
  </si>
  <si>
    <t>Капуста тушёная с мясом птицы</t>
  </si>
  <si>
    <t>54-27м</t>
  </si>
  <si>
    <t>Компот из чернослива</t>
  </si>
  <si>
    <t>54-3хн</t>
  </si>
  <si>
    <t>Салат из свеклы  с черносливом</t>
  </si>
  <si>
    <t>54-18з</t>
  </si>
  <si>
    <t>Котлета из говядины</t>
  </si>
  <si>
    <t>Рис отварной</t>
  </si>
  <si>
    <t>54-4м</t>
  </si>
  <si>
    <t>54-6г</t>
  </si>
  <si>
    <t>Салат картофельный с морковью и зелёным горошком</t>
  </si>
  <si>
    <t>Суп картофельный с макаронными изделиями</t>
  </si>
  <si>
    <t>54-7с</t>
  </si>
  <si>
    <t>каша гречневая рассыпчатая</t>
  </si>
  <si>
    <t>Суп гороховый</t>
  </si>
  <si>
    <t>54-8с</t>
  </si>
  <si>
    <t>Курица отварная</t>
  </si>
  <si>
    <t>54-21м</t>
  </si>
  <si>
    <t>Котлета рыбная любительская ( минтай)</t>
  </si>
  <si>
    <t>Салат из белокочанной капусты с морковью и яблоками</t>
  </si>
  <si>
    <t>54-9з</t>
  </si>
  <si>
    <t>Щи из свежей капусты со сметаной</t>
  </si>
  <si>
    <t>54-1с</t>
  </si>
  <si>
    <t>Тефтели из говядины с рисом</t>
  </si>
  <si>
    <t>54-16м</t>
  </si>
  <si>
    <t>сладкое</t>
  </si>
  <si>
    <t>Напиток витаминизированный "Витошка" Какао с молоком</t>
  </si>
  <si>
    <t>27.01.2024.4</t>
  </si>
  <si>
    <t>мандарин</t>
  </si>
  <si>
    <t>Масло сливочное(порциями)</t>
  </si>
  <si>
    <t>Тефтели из говядины паровые</t>
  </si>
  <si>
    <t>Макароны отварные с овощами</t>
  </si>
  <si>
    <t>яблоко</t>
  </si>
  <si>
    <t>хлеб белый</t>
  </si>
  <si>
    <t>53-19з</t>
  </si>
  <si>
    <t>54-2г</t>
  </si>
  <si>
    <t>54-8м</t>
  </si>
  <si>
    <t>Творожно- пшенная запеканка</t>
  </si>
  <si>
    <t>54-7т-для детей с целиакией</t>
  </si>
  <si>
    <t>молоко сгущенное с сахаром</t>
  </si>
  <si>
    <t xml:space="preserve"> 2 блюдо</t>
  </si>
  <si>
    <t>54-26м</t>
  </si>
  <si>
    <t>Запеканка картофельная с говядиной</t>
  </si>
  <si>
    <t>Мандарин</t>
  </si>
  <si>
    <t>напиток</t>
  </si>
  <si>
    <t>Директор МОБУ "НСОШ №4"</t>
  </si>
  <si>
    <t>Муравьева И.П.</t>
  </si>
  <si>
    <t>Новосергиевского района Оренбургской области</t>
  </si>
  <si>
    <t>хлеб пшеничный</t>
  </si>
  <si>
    <t>хлеб ржано-пшеничный</t>
  </si>
  <si>
    <t>хлеб ржаной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</si>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</sst>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E98" sqref="E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160</v>
      </c>
      <c r="D1" s="74"/>
      <c r="E1" s="74"/>
      <c r="F1" s="12" t="s">
        <v>16</v>
      </c>
      <c r="G1" s="2" t="s">
        <v>17</v>
      </c>
      <c r="H1" s="75" t="s">
        <v>158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159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42</v>
      </c>
      <c r="L6" s="40">
        <v>29.8</v>
      </c>
    </row>
    <row r="7" spans="1:12" ht="15" thickBot="1" x14ac:dyDescent="0.35">
      <c r="A7" s="23"/>
      <c r="B7" s="15"/>
      <c r="C7" s="11"/>
      <c r="D7" s="6"/>
      <c r="E7" s="52" t="s">
        <v>39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41</v>
      </c>
      <c r="L7" s="43">
        <v>16.16</v>
      </c>
    </row>
    <row r="8" spans="1:12" ht="28.8" x14ac:dyDescent="0.3">
      <c r="A8" s="23"/>
      <c r="B8" s="15"/>
      <c r="C8" s="11"/>
      <c r="D8" s="7" t="s">
        <v>22</v>
      </c>
      <c r="E8" s="65" t="s">
        <v>139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140</v>
      </c>
      <c r="L8" s="43">
        <v>20.64</v>
      </c>
    </row>
    <row r="9" spans="1:12" ht="14.4" x14ac:dyDescent="0.3">
      <c r="A9" s="23"/>
      <c r="B9" s="15"/>
      <c r="C9" s="11"/>
      <c r="D9" s="7" t="s">
        <v>23</v>
      </c>
      <c r="E9" s="71" t="s">
        <v>161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44</v>
      </c>
      <c r="L9" s="43">
        <v>1.43</v>
      </c>
    </row>
    <row r="10" spans="1:12" ht="14.4" x14ac:dyDescent="0.3">
      <c r="A10" s="23"/>
      <c r="B10" s="15"/>
      <c r="C10" s="11"/>
      <c r="D10" s="53" t="s">
        <v>23</v>
      </c>
      <c r="E10" s="72" t="s">
        <v>162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44</v>
      </c>
      <c r="L10" s="43">
        <v>1.18</v>
      </c>
    </row>
    <row r="11" spans="1:12" ht="15" thickBot="1" x14ac:dyDescent="0.35">
      <c r="A11" s="23"/>
      <c r="B11" s="15"/>
      <c r="C11" s="11"/>
      <c r="D11" s="53"/>
      <c r="E11" s="54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69.210000000000008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60</v>
      </c>
      <c r="G14" s="43">
        <v>0.8</v>
      </c>
      <c r="H14" s="43">
        <v>2.7</v>
      </c>
      <c r="I14" s="43">
        <v>4.5999999999999996</v>
      </c>
      <c r="J14" s="43">
        <v>45.7</v>
      </c>
      <c r="K14" s="44" t="s">
        <v>100</v>
      </c>
      <c r="L14" s="43">
        <v>7</v>
      </c>
    </row>
    <row r="15" spans="1:12" ht="14.4" x14ac:dyDescent="0.3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4.8</v>
      </c>
      <c r="H15" s="43">
        <v>5.8</v>
      </c>
      <c r="I15" s="43">
        <v>13.6</v>
      </c>
      <c r="J15" s="43">
        <v>125.5</v>
      </c>
      <c r="K15" s="44" t="s">
        <v>63</v>
      </c>
      <c r="L15" s="43">
        <v>16</v>
      </c>
    </row>
    <row r="16" spans="1:12" ht="14.4" x14ac:dyDescent="0.3">
      <c r="A16" s="23"/>
      <c r="B16" s="15"/>
      <c r="C16" s="11"/>
      <c r="D16" s="7" t="s">
        <v>28</v>
      </c>
      <c r="E16" s="42" t="s">
        <v>113</v>
      </c>
      <c r="F16" s="43">
        <v>295</v>
      </c>
      <c r="G16" s="43">
        <v>24.8</v>
      </c>
      <c r="H16" s="43">
        <v>12.1</v>
      </c>
      <c r="I16" s="43">
        <v>15.4</v>
      </c>
      <c r="J16" s="43">
        <v>269.89999999999998</v>
      </c>
      <c r="K16" s="44" t="s">
        <v>114</v>
      </c>
      <c r="L16" s="43">
        <v>57.3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157</v>
      </c>
      <c r="E18" s="42" t="s">
        <v>115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116</v>
      </c>
      <c r="L18" s="43">
        <v>15</v>
      </c>
    </row>
    <row r="19" spans="1:12" ht="14.4" x14ac:dyDescent="0.3">
      <c r="A19" s="23"/>
      <c r="B19" s="15"/>
      <c r="C19" s="11"/>
      <c r="D19" s="7" t="s">
        <v>30</v>
      </c>
      <c r="E19" s="42" t="s">
        <v>161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44</v>
      </c>
      <c r="L19" s="43">
        <v>3.5</v>
      </c>
    </row>
    <row r="20" spans="1:12" ht="14.4" x14ac:dyDescent="0.3">
      <c r="A20" s="23"/>
      <c r="B20" s="15"/>
      <c r="C20" s="11"/>
      <c r="D20" s="7" t="s">
        <v>31</v>
      </c>
      <c r="E20" s="42" t="s">
        <v>163</v>
      </c>
      <c r="F20" s="43">
        <v>40</v>
      </c>
      <c r="G20" s="43">
        <v>2.6</v>
      </c>
      <c r="H20" s="43">
        <v>0.5</v>
      </c>
      <c r="I20" s="43">
        <v>13.4</v>
      </c>
      <c r="J20" s="43">
        <v>68.3</v>
      </c>
      <c r="K20" s="44" t="s">
        <v>44</v>
      </c>
      <c r="L20" s="43">
        <v>2.2999999999999998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845</v>
      </c>
      <c r="G23" s="19">
        <f t="shared" ref="G23:J23" si="2">SUM(G14:G22)</f>
        <v>37.299999999999997</v>
      </c>
      <c r="H23" s="19">
        <f t="shared" si="2"/>
        <v>21.7</v>
      </c>
      <c r="I23" s="19">
        <f t="shared" si="2"/>
        <v>91</v>
      </c>
      <c r="J23" s="19">
        <f t="shared" si="2"/>
        <v>707.9</v>
      </c>
      <c r="K23" s="25"/>
      <c r="L23" s="19">
        <f t="shared" ref="L23" si="3">SUM(L14:L22)</f>
        <v>101.1</v>
      </c>
    </row>
    <row r="24" spans="1:12" ht="15" thickBot="1" x14ac:dyDescent="0.3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1355</v>
      </c>
      <c r="G24" s="32">
        <f t="shared" ref="G24:J24" si="4">G13+G23</f>
        <v>57.099999999999994</v>
      </c>
      <c r="H24" s="32">
        <f t="shared" si="4"/>
        <v>39.799999999999997</v>
      </c>
      <c r="I24" s="32">
        <f t="shared" si="4"/>
        <v>173.5</v>
      </c>
      <c r="J24" s="32">
        <f t="shared" si="4"/>
        <v>1280.5</v>
      </c>
      <c r="K24" s="32"/>
      <c r="L24" s="32">
        <f t="shared" ref="L24" si="5">L13+L23</f>
        <v>170.31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28</v>
      </c>
      <c r="E25" s="39" t="s">
        <v>57</v>
      </c>
      <c r="F25" s="40">
        <v>90</v>
      </c>
      <c r="G25" s="57">
        <v>12.7</v>
      </c>
      <c r="H25" s="57">
        <v>5.2</v>
      </c>
      <c r="I25" s="58">
        <v>4</v>
      </c>
      <c r="J25" s="57">
        <v>113.7</v>
      </c>
      <c r="K25" s="41" t="s">
        <v>103</v>
      </c>
      <c r="L25" s="40">
        <v>21.6</v>
      </c>
    </row>
    <row r="26" spans="1:12" ht="14.4" x14ac:dyDescent="0.3">
      <c r="A26" s="14"/>
      <c r="B26" s="15"/>
      <c r="C26" s="11"/>
      <c r="D26" s="6" t="s">
        <v>26</v>
      </c>
      <c r="E26" s="42" t="s">
        <v>117</v>
      </c>
      <c r="F26" s="43">
        <v>60</v>
      </c>
      <c r="G26" s="43">
        <v>0.9</v>
      </c>
      <c r="H26" s="43">
        <v>3.3</v>
      </c>
      <c r="I26" s="43">
        <v>7.8</v>
      </c>
      <c r="J26" s="43">
        <v>63.7</v>
      </c>
      <c r="K26" s="44" t="s">
        <v>118</v>
      </c>
      <c r="L26" s="43">
        <v>6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59">
        <v>4.7</v>
      </c>
      <c r="H27" s="59">
        <v>3.5</v>
      </c>
      <c r="I27" s="60">
        <v>12.5</v>
      </c>
      <c r="J27" s="43">
        <v>100.4</v>
      </c>
      <c r="K27" s="44" t="s">
        <v>49</v>
      </c>
      <c r="L27" s="43">
        <v>9</v>
      </c>
    </row>
    <row r="28" spans="1:12" ht="14.4" x14ac:dyDescent="0.3">
      <c r="A28" s="14"/>
      <c r="B28" s="15"/>
      <c r="C28" s="11"/>
      <c r="D28" s="7" t="s">
        <v>23</v>
      </c>
      <c r="E28" s="42" t="s">
        <v>161</v>
      </c>
      <c r="F28" s="43">
        <v>20</v>
      </c>
      <c r="G28" s="59">
        <v>1.5</v>
      </c>
      <c r="H28" s="59">
        <v>0.2</v>
      </c>
      <c r="I28" s="60">
        <v>9.8000000000000007</v>
      </c>
      <c r="J28" s="43">
        <v>47</v>
      </c>
      <c r="K28" s="44" t="s">
        <v>44</v>
      </c>
      <c r="L28" s="43">
        <v>1.43</v>
      </c>
    </row>
    <row r="29" spans="1:12" ht="15" thickBot="1" x14ac:dyDescent="0.35">
      <c r="A29" s="14"/>
      <c r="B29" s="15"/>
      <c r="C29" s="11"/>
      <c r="D29" s="7" t="s">
        <v>24</v>
      </c>
      <c r="E29" s="42" t="s">
        <v>141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44</v>
      </c>
      <c r="L29" s="43">
        <v>18</v>
      </c>
    </row>
    <row r="30" spans="1:12" ht="14.4" x14ac:dyDescent="0.3">
      <c r="A30" s="14"/>
      <c r="B30" s="15"/>
      <c r="C30" s="11"/>
      <c r="D30" s="6" t="s">
        <v>29</v>
      </c>
      <c r="E30" s="42" t="s">
        <v>98</v>
      </c>
      <c r="F30" s="40">
        <v>150</v>
      </c>
      <c r="G30" s="55">
        <v>3.1</v>
      </c>
      <c r="H30" s="55">
        <v>5.3</v>
      </c>
      <c r="I30" s="56">
        <v>19.8</v>
      </c>
      <c r="J30" s="40">
        <v>139.5</v>
      </c>
      <c r="K30" s="41" t="s">
        <v>103</v>
      </c>
      <c r="L30" s="40">
        <v>12</v>
      </c>
    </row>
    <row r="31" spans="1:12" ht="14.4" x14ac:dyDescent="0.3">
      <c r="A31" s="14"/>
      <c r="B31" s="15"/>
      <c r="C31" s="11"/>
      <c r="D31" s="6" t="s">
        <v>47</v>
      </c>
      <c r="E31" s="42" t="s">
        <v>163</v>
      </c>
      <c r="F31" s="43">
        <v>20</v>
      </c>
      <c r="G31" s="59">
        <v>1.3</v>
      </c>
      <c r="H31" s="59">
        <v>0.2</v>
      </c>
      <c r="I31" s="60">
        <v>6.7</v>
      </c>
      <c r="J31" s="43">
        <v>34</v>
      </c>
      <c r="K31" s="44" t="s">
        <v>44</v>
      </c>
      <c r="L31" s="43">
        <v>1.18</v>
      </c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" si="6">SUM(G25:G31)</f>
        <v>25.000000000000004</v>
      </c>
      <c r="H32" s="19">
        <f t="shared" ref="H32" si="7">SUM(H25:H31)</f>
        <v>17.899999999999999</v>
      </c>
      <c r="I32" s="19">
        <f t="shared" ref="I32" si="8">SUM(I25:I31)</f>
        <v>68.100000000000009</v>
      </c>
      <c r="J32" s="19">
        <f t="shared" ref="J32:L32" si="9">SUM(J25:J31)</f>
        <v>533.29999999999995</v>
      </c>
      <c r="K32" s="25"/>
      <c r="L32" s="19">
        <f t="shared" si="9"/>
        <v>69.210000000000008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61">
        <v>0.5</v>
      </c>
      <c r="H33" s="61">
        <v>6.1</v>
      </c>
      <c r="I33" s="62">
        <v>4.3</v>
      </c>
      <c r="J33" s="43">
        <v>74.3</v>
      </c>
      <c r="K33" s="44" t="s">
        <v>59</v>
      </c>
      <c r="L33" s="66">
        <v>9</v>
      </c>
    </row>
    <row r="34" spans="1:12" ht="14.4" x14ac:dyDescent="0.3">
      <c r="A34" s="14"/>
      <c r="B34" s="15"/>
      <c r="C34" s="11"/>
      <c r="D34" s="7" t="s">
        <v>27</v>
      </c>
      <c r="E34" s="42" t="s">
        <v>84</v>
      </c>
      <c r="F34" s="43">
        <v>200</v>
      </c>
      <c r="G34" s="59">
        <v>4.7</v>
      </c>
      <c r="H34" s="59">
        <v>5.7</v>
      </c>
      <c r="I34" s="60">
        <v>10.1</v>
      </c>
      <c r="J34" s="43">
        <v>110.4</v>
      </c>
      <c r="K34" s="44" t="s">
        <v>89</v>
      </c>
      <c r="L34" s="67">
        <v>14</v>
      </c>
    </row>
    <row r="35" spans="1:12" ht="14.4" x14ac:dyDescent="0.3">
      <c r="A35" s="14"/>
      <c r="B35" s="15"/>
      <c r="C35" s="11"/>
      <c r="D35" s="7" t="s">
        <v>28</v>
      </c>
      <c r="E35" s="42" t="s">
        <v>119</v>
      </c>
      <c r="F35" s="43">
        <v>90</v>
      </c>
      <c r="G35" s="43">
        <v>16.399999999999999</v>
      </c>
      <c r="H35" s="43">
        <v>15.7</v>
      </c>
      <c r="I35" s="43">
        <v>14.8</v>
      </c>
      <c r="J35" s="43">
        <v>265.7</v>
      </c>
      <c r="K35" s="44" t="s">
        <v>121</v>
      </c>
      <c r="L35" s="67">
        <v>47</v>
      </c>
    </row>
    <row r="36" spans="1:12" ht="14.4" x14ac:dyDescent="0.3">
      <c r="A36" s="14"/>
      <c r="B36" s="15"/>
      <c r="C36" s="11"/>
      <c r="D36" s="7" t="s">
        <v>29</v>
      </c>
      <c r="E36" s="42" t="s">
        <v>120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122</v>
      </c>
      <c r="L36" s="67">
        <v>15</v>
      </c>
    </row>
    <row r="37" spans="1:12" ht="14.4" x14ac:dyDescent="0.3">
      <c r="A37" s="14"/>
      <c r="B37" s="15"/>
      <c r="C37" s="11"/>
      <c r="D37" s="7" t="s">
        <v>138</v>
      </c>
      <c r="E37" s="42" t="s">
        <v>87</v>
      </c>
      <c r="F37" s="43">
        <v>200</v>
      </c>
      <c r="G37" s="43">
        <v>0.2</v>
      </c>
      <c r="H37" s="43">
        <v>0.1</v>
      </c>
      <c r="I37" s="43">
        <v>9.9</v>
      </c>
      <c r="J37" s="43">
        <v>41.6</v>
      </c>
      <c r="K37" s="44" t="s">
        <v>92</v>
      </c>
      <c r="L37" s="67">
        <v>7</v>
      </c>
    </row>
    <row r="38" spans="1:12" ht="14.4" x14ac:dyDescent="0.3">
      <c r="A38" s="14"/>
      <c r="B38" s="15"/>
      <c r="C38" s="11"/>
      <c r="D38" s="7" t="s">
        <v>30</v>
      </c>
      <c r="E38" s="42" t="s">
        <v>164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44</v>
      </c>
      <c r="L38" s="67">
        <v>2.1</v>
      </c>
    </row>
    <row r="39" spans="1:12" ht="14.4" x14ac:dyDescent="0.3">
      <c r="A39" s="14"/>
      <c r="B39" s="15"/>
      <c r="C39" s="11"/>
      <c r="D39" s="7" t="s">
        <v>31</v>
      </c>
      <c r="E39" s="42" t="s">
        <v>163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44</v>
      </c>
      <c r="L39" s="67">
        <v>2</v>
      </c>
    </row>
    <row r="40" spans="1:12" ht="14.4" x14ac:dyDescent="0.3">
      <c r="A40" s="14"/>
      <c r="B40" s="15"/>
      <c r="C40" s="11"/>
      <c r="D40" s="6" t="s">
        <v>78</v>
      </c>
      <c r="E40" s="42" t="s">
        <v>71</v>
      </c>
      <c r="F40" s="43">
        <v>30</v>
      </c>
      <c r="G40" s="43">
        <v>1.1000000000000001</v>
      </c>
      <c r="H40" s="43">
        <v>2.2000000000000002</v>
      </c>
      <c r="I40" s="43">
        <v>2.9</v>
      </c>
      <c r="J40" s="43">
        <v>35.700000000000003</v>
      </c>
      <c r="K40" s="44" t="s">
        <v>77</v>
      </c>
      <c r="L40" s="70">
        <v>5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10">SUM(G33:G41)</f>
        <v>30.8</v>
      </c>
      <c r="H42" s="19">
        <f t="shared" ref="H42" si="11">SUM(H33:H41)</f>
        <v>35.200000000000003</v>
      </c>
      <c r="I42" s="19">
        <f t="shared" ref="I42" si="12">SUM(I33:I41)</f>
        <v>103.2</v>
      </c>
      <c r="J42" s="19">
        <f t="shared" ref="J42:L42" si="13">SUM(J33:J41)</f>
        <v>852.7</v>
      </c>
      <c r="K42" s="25"/>
      <c r="L42" s="19">
        <f t="shared" si="13"/>
        <v>101.1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1430</v>
      </c>
      <c r="G43" s="32">
        <f t="shared" ref="G43" si="14">G32+G42</f>
        <v>55.800000000000004</v>
      </c>
      <c r="H43" s="32">
        <f t="shared" ref="H43" si="15">H32+H42</f>
        <v>53.1</v>
      </c>
      <c r="I43" s="32">
        <f t="shared" ref="I43" si="16">I32+I42</f>
        <v>171.3</v>
      </c>
      <c r="J43" s="32">
        <f t="shared" ref="J43:L43" si="17">J32+J42</f>
        <v>1386</v>
      </c>
      <c r="K43" s="32"/>
      <c r="L43" s="32">
        <f t="shared" si="17"/>
        <v>170.31</v>
      </c>
    </row>
    <row r="44" spans="1:12" ht="14.4" x14ac:dyDescent="0.3">
      <c r="A44" s="20">
        <v>1</v>
      </c>
      <c r="B44" s="21">
        <v>3</v>
      </c>
      <c r="C44" s="22" t="s">
        <v>20</v>
      </c>
      <c r="D44" s="5"/>
      <c r="E44" s="42" t="s">
        <v>142</v>
      </c>
      <c r="F44" s="40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 t="s">
        <v>147</v>
      </c>
      <c r="L44" s="40">
        <v>8</v>
      </c>
    </row>
    <row r="45" spans="1:12" ht="15" thickBot="1" x14ac:dyDescent="0.35">
      <c r="A45" s="23"/>
      <c r="B45" s="15"/>
      <c r="C45" s="11"/>
      <c r="D45" s="6" t="s">
        <v>29</v>
      </c>
      <c r="E45" s="42" t="s">
        <v>144</v>
      </c>
      <c r="F45" s="43">
        <v>150</v>
      </c>
      <c r="G45" s="43">
        <v>4.7</v>
      </c>
      <c r="H45" s="43">
        <v>6.2</v>
      </c>
      <c r="I45" s="43">
        <v>26.5</v>
      </c>
      <c r="J45" s="43">
        <v>180.7</v>
      </c>
      <c r="K45" s="44" t="s">
        <v>148</v>
      </c>
      <c r="L45" s="43">
        <v>9</v>
      </c>
    </row>
    <row r="46" spans="1:12" ht="14.4" x14ac:dyDescent="0.3">
      <c r="A46" s="23"/>
      <c r="B46" s="15"/>
      <c r="C46" s="11"/>
      <c r="D46" s="5" t="s">
        <v>28</v>
      </c>
      <c r="E46" s="42" t="s">
        <v>143</v>
      </c>
      <c r="F46" s="43">
        <v>90</v>
      </c>
      <c r="G46" s="43">
        <v>12.3</v>
      </c>
      <c r="H46" s="43">
        <v>10.7</v>
      </c>
      <c r="I46" s="43">
        <v>7.5</v>
      </c>
      <c r="J46" s="43">
        <v>175.5</v>
      </c>
      <c r="K46" s="44" t="s">
        <v>149</v>
      </c>
      <c r="L46" s="43">
        <v>29.6</v>
      </c>
    </row>
    <row r="47" spans="1:12" ht="14.4" x14ac:dyDescent="0.3">
      <c r="A47" s="23"/>
      <c r="B47" s="15"/>
      <c r="C47" s="11"/>
      <c r="D47" s="7" t="s">
        <v>22</v>
      </c>
      <c r="E47" s="42" t="s">
        <v>58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50.9</v>
      </c>
      <c r="K47" s="44" t="s">
        <v>62</v>
      </c>
      <c r="L47" s="43">
        <v>8</v>
      </c>
    </row>
    <row r="48" spans="1:12" ht="14.4" x14ac:dyDescent="0.3">
      <c r="A48" s="23"/>
      <c r="B48" s="15"/>
      <c r="C48" s="11"/>
      <c r="D48" s="7" t="s">
        <v>24</v>
      </c>
      <c r="E48" s="42" t="s">
        <v>145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44</v>
      </c>
      <c r="L48" s="43">
        <v>12</v>
      </c>
    </row>
    <row r="49" spans="1:12" ht="14.4" x14ac:dyDescent="0.3">
      <c r="A49" s="23"/>
      <c r="B49" s="15"/>
      <c r="C49" s="11"/>
      <c r="D49" s="63" t="s">
        <v>146</v>
      </c>
      <c r="E49" s="42" t="s">
        <v>164</v>
      </c>
      <c r="F49" s="43">
        <v>20</v>
      </c>
      <c r="G49" s="43">
        <v>1.5</v>
      </c>
      <c r="H49" s="43">
        <v>0.2</v>
      </c>
      <c r="I49" s="43">
        <v>9.8000000000000007</v>
      </c>
      <c r="J49" s="43">
        <v>46.9</v>
      </c>
      <c r="K49" s="44" t="s">
        <v>44</v>
      </c>
      <c r="L49" s="43">
        <v>1.43</v>
      </c>
    </row>
    <row r="50" spans="1:12" ht="14.4" x14ac:dyDescent="0.3">
      <c r="A50" s="23"/>
      <c r="B50" s="15"/>
      <c r="C50" s="11"/>
      <c r="D50" s="63" t="s">
        <v>31</v>
      </c>
      <c r="E50" s="42" t="s">
        <v>163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44" t="s">
        <v>44</v>
      </c>
      <c r="L50" s="43">
        <v>1.18</v>
      </c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69.210000000000008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123</v>
      </c>
      <c r="F52" s="43">
        <v>60</v>
      </c>
      <c r="G52" s="43">
        <v>1.7</v>
      </c>
      <c r="H52" s="43">
        <v>4.3</v>
      </c>
      <c r="I52" s="43">
        <v>6.2</v>
      </c>
      <c r="J52" s="43">
        <v>70.3</v>
      </c>
      <c r="K52" s="44" t="s">
        <v>72</v>
      </c>
      <c r="L52" s="43">
        <v>8.6999999999999993</v>
      </c>
    </row>
    <row r="53" spans="1:12" ht="14.4" x14ac:dyDescent="0.3">
      <c r="A53" s="23"/>
      <c r="B53" s="15"/>
      <c r="C53" s="11"/>
      <c r="D53" s="7" t="s">
        <v>27</v>
      </c>
      <c r="E53" s="42" t="s">
        <v>124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125</v>
      </c>
      <c r="L53" s="43">
        <v>9</v>
      </c>
    </row>
    <row r="54" spans="1:12" ht="14.4" x14ac:dyDescent="0.3">
      <c r="A54" s="23"/>
      <c r="B54" s="15"/>
      <c r="C54" s="11"/>
      <c r="D54" s="7" t="s">
        <v>28</v>
      </c>
      <c r="E54" s="42" t="s">
        <v>85</v>
      </c>
      <c r="F54" s="43">
        <v>90</v>
      </c>
      <c r="G54" s="43">
        <v>16.399999999999999</v>
      </c>
      <c r="H54" s="43">
        <v>15.7</v>
      </c>
      <c r="I54" s="43">
        <v>14.8</v>
      </c>
      <c r="J54" s="43">
        <v>265.7</v>
      </c>
      <c r="K54" s="44" t="s">
        <v>90</v>
      </c>
      <c r="L54" s="43">
        <v>59.3</v>
      </c>
    </row>
    <row r="55" spans="1:12" ht="14.4" x14ac:dyDescent="0.3">
      <c r="A55" s="23"/>
      <c r="B55" s="15"/>
      <c r="C55" s="11"/>
      <c r="D55" s="7" t="s">
        <v>29</v>
      </c>
      <c r="E55" s="42" t="s">
        <v>126</v>
      </c>
      <c r="F55" s="43">
        <v>150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91</v>
      </c>
      <c r="L55" s="43">
        <v>11</v>
      </c>
    </row>
    <row r="56" spans="1:12" ht="14.4" x14ac:dyDescent="0.3">
      <c r="A56" s="23"/>
      <c r="B56" s="15"/>
      <c r="C56" s="11"/>
      <c r="D56" s="7" t="s">
        <v>138</v>
      </c>
      <c r="E56" s="42" t="s">
        <v>53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65</v>
      </c>
      <c r="L56" s="43">
        <v>9</v>
      </c>
    </row>
    <row r="57" spans="1:12" ht="14.4" x14ac:dyDescent="0.3">
      <c r="A57" s="23"/>
      <c r="B57" s="15"/>
      <c r="C57" s="11"/>
      <c r="D57" s="7" t="s">
        <v>30</v>
      </c>
      <c r="E57" s="42" t="s">
        <v>161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44</v>
      </c>
      <c r="L57" s="43">
        <v>2.1</v>
      </c>
    </row>
    <row r="58" spans="1:12" ht="14.4" x14ac:dyDescent="0.3">
      <c r="A58" s="23"/>
      <c r="B58" s="15"/>
      <c r="C58" s="11"/>
      <c r="D58" s="7" t="s">
        <v>31</v>
      </c>
      <c r="E58" s="42" t="s">
        <v>163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44</v>
      </c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36.799999999999997</v>
      </c>
      <c r="H61" s="19">
        <f t="shared" ref="H61" si="23">SUM(H52:H60)</f>
        <v>29.799999999999997</v>
      </c>
      <c r="I61" s="19">
        <f t="shared" ref="I61" si="24">SUM(I52:I60)</f>
        <v>115.8</v>
      </c>
      <c r="J61" s="19">
        <f t="shared" ref="J61:L61" si="25">SUM(J52:J60)</f>
        <v>877.69999999999993</v>
      </c>
      <c r="K61" s="25"/>
      <c r="L61" s="19">
        <f t="shared" si="25"/>
        <v>101.1</v>
      </c>
    </row>
    <row r="62" spans="1:12" ht="15.75" customHeigh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1350</v>
      </c>
      <c r="G62" s="32">
        <f t="shared" ref="G62" si="26">G51+G61</f>
        <v>58.7</v>
      </c>
      <c r="H62" s="32">
        <f t="shared" ref="H62" si="27">H51+H61</f>
        <v>55.899999999999991</v>
      </c>
      <c r="I62" s="32">
        <f t="shared" ref="I62" si="28">I51+I61</f>
        <v>184.8</v>
      </c>
      <c r="J62" s="32">
        <f t="shared" ref="J62:L62" si="29">J51+J61</f>
        <v>1476.3999999999999</v>
      </c>
      <c r="K62" s="32"/>
      <c r="L62" s="32">
        <f t="shared" si="29"/>
        <v>170.31</v>
      </c>
    </row>
    <row r="63" spans="1:12" ht="39.6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150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151</v>
      </c>
      <c r="L63" s="40">
        <v>24.21</v>
      </c>
    </row>
    <row r="64" spans="1:12" ht="14.4" x14ac:dyDescent="0.3">
      <c r="A64" s="23"/>
      <c r="B64" s="15"/>
      <c r="C64" s="11"/>
      <c r="D64" s="6"/>
      <c r="E64" s="42" t="s">
        <v>39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41</v>
      </c>
      <c r="L64" s="43">
        <v>16.39</v>
      </c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43</v>
      </c>
      <c r="L65" s="43">
        <v>3</v>
      </c>
    </row>
    <row r="66" spans="1:12" ht="14.4" x14ac:dyDescent="0.3">
      <c r="A66" s="23"/>
      <c r="B66" s="15"/>
      <c r="C66" s="11"/>
      <c r="D66" s="7" t="s">
        <v>30</v>
      </c>
      <c r="E66" s="42" t="s">
        <v>161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44</v>
      </c>
      <c r="L66" s="43">
        <v>1.43</v>
      </c>
    </row>
    <row r="67" spans="1:12" ht="14.4" x14ac:dyDescent="0.3">
      <c r="A67" s="23"/>
      <c r="B67" s="15"/>
      <c r="C67" s="11"/>
      <c r="D67" s="7" t="s">
        <v>24</v>
      </c>
      <c r="E67" s="42" t="s">
        <v>156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44</v>
      </c>
      <c r="L67" s="43">
        <v>18</v>
      </c>
    </row>
    <row r="68" spans="1:12" ht="14.4" x14ac:dyDescent="0.3">
      <c r="A68" s="23"/>
      <c r="B68" s="15"/>
      <c r="C68" s="11"/>
      <c r="D68" s="63" t="s">
        <v>31</v>
      </c>
      <c r="E68" s="42" t="s">
        <v>163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44</v>
      </c>
      <c r="L68" s="43">
        <v>1.18</v>
      </c>
    </row>
    <row r="69" spans="1:12" ht="14.4" x14ac:dyDescent="0.3">
      <c r="A69" s="23"/>
      <c r="B69" s="15"/>
      <c r="C69" s="11"/>
      <c r="D69" s="6"/>
      <c r="E69" s="42" t="s">
        <v>152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44</v>
      </c>
      <c r="L69" s="43">
        <v>5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69.210000000000008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65</v>
      </c>
      <c r="G71" s="43">
        <v>1.6</v>
      </c>
      <c r="H71" s="43">
        <v>6.6</v>
      </c>
      <c r="I71" s="43">
        <v>6.8</v>
      </c>
      <c r="J71" s="43">
        <v>92.9</v>
      </c>
      <c r="K71" s="44" t="s">
        <v>88</v>
      </c>
      <c r="L71" s="66">
        <v>6.7</v>
      </c>
    </row>
    <row r="72" spans="1:12" ht="14.4" x14ac:dyDescent="0.3">
      <c r="A72" s="23"/>
      <c r="B72" s="15"/>
      <c r="C72" s="11"/>
      <c r="D72" s="7" t="s">
        <v>27</v>
      </c>
      <c r="E72" s="42" t="s">
        <v>127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128</v>
      </c>
      <c r="L72" s="67">
        <v>8</v>
      </c>
    </row>
    <row r="73" spans="1:12" ht="14.4" x14ac:dyDescent="0.3">
      <c r="A73" s="23"/>
      <c r="B73" s="15"/>
      <c r="C73" s="11"/>
      <c r="D73" s="7" t="s">
        <v>28</v>
      </c>
      <c r="E73" s="42" t="s">
        <v>129</v>
      </c>
      <c r="F73" s="43">
        <v>90</v>
      </c>
      <c r="G73" s="43">
        <v>28.9</v>
      </c>
      <c r="H73" s="43">
        <v>2.2000000000000002</v>
      </c>
      <c r="I73" s="43">
        <v>1</v>
      </c>
      <c r="J73" s="43">
        <v>139.30000000000001</v>
      </c>
      <c r="K73" s="44" t="s">
        <v>130</v>
      </c>
      <c r="L73" s="67">
        <v>56.3</v>
      </c>
    </row>
    <row r="74" spans="1:12" ht="14.4" x14ac:dyDescent="0.3">
      <c r="A74" s="23"/>
      <c r="B74" s="15"/>
      <c r="C74" s="11"/>
      <c r="D74" s="7" t="s">
        <v>29</v>
      </c>
      <c r="E74" s="42" t="s">
        <v>98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103</v>
      </c>
      <c r="L74" s="67">
        <v>19</v>
      </c>
    </row>
    <row r="75" spans="1:12" ht="14.4" x14ac:dyDescent="0.3">
      <c r="A75" s="23"/>
      <c r="B75" s="15"/>
      <c r="C75" s="11"/>
      <c r="D75" s="7" t="s">
        <v>138</v>
      </c>
      <c r="E75" s="42" t="s">
        <v>70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76</v>
      </c>
      <c r="L75" s="67">
        <v>7</v>
      </c>
    </row>
    <row r="76" spans="1:12" ht="14.4" x14ac:dyDescent="0.3">
      <c r="A76" s="23"/>
      <c r="B76" s="15"/>
      <c r="C76" s="11"/>
      <c r="D76" s="7" t="s">
        <v>30</v>
      </c>
      <c r="E76" s="42" t="s">
        <v>161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44</v>
      </c>
      <c r="L76" s="67">
        <v>2.1</v>
      </c>
    </row>
    <row r="77" spans="1:12" ht="14.4" x14ac:dyDescent="0.3">
      <c r="A77" s="23"/>
      <c r="B77" s="15"/>
      <c r="C77" s="11"/>
      <c r="D77" s="7" t="s">
        <v>31</v>
      </c>
      <c r="E77" s="42" t="s">
        <v>163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44</v>
      </c>
      <c r="L77" s="67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765</v>
      </c>
      <c r="G80" s="19">
        <f t="shared" ref="G80" si="34">SUM(G71:G79)</f>
        <v>45.1</v>
      </c>
      <c r="H80" s="19">
        <f t="shared" ref="H80" si="35">SUM(H71:H79)</f>
        <v>19.299999999999997</v>
      </c>
      <c r="I80" s="19">
        <f t="shared" ref="I80" si="36">SUM(I71:I79)</f>
        <v>88.5</v>
      </c>
      <c r="J80" s="19">
        <f t="shared" ref="J80:L80" si="37">SUM(J71:J79)</f>
        <v>707.2</v>
      </c>
      <c r="K80" s="25"/>
      <c r="L80" s="19">
        <f t="shared" si="37"/>
        <v>101.1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1365</v>
      </c>
      <c r="G81" s="32">
        <f t="shared" ref="G81" si="38">G70+G80</f>
        <v>73.2</v>
      </c>
      <c r="H81" s="32">
        <f t="shared" ref="H81" si="39">H70+H80</f>
        <v>38.4</v>
      </c>
      <c r="I81" s="32">
        <f t="shared" ref="I81" si="40">I70+I80</f>
        <v>153.9</v>
      </c>
      <c r="J81" s="32">
        <f t="shared" ref="J81:L81" si="41">J70+J80</f>
        <v>1252.8000000000002</v>
      </c>
      <c r="K81" s="32"/>
      <c r="L81" s="32">
        <f t="shared" si="41"/>
        <v>170.31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29</v>
      </c>
      <c r="E82" s="39" t="s">
        <v>69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75</v>
      </c>
      <c r="L82" s="68">
        <v>16.39</v>
      </c>
    </row>
    <row r="83" spans="1:12" ht="14.4" x14ac:dyDescent="0.3">
      <c r="A83" s="23"/>
      <c r="B83" s="15"/>
      <c r="C83" s="11"/>
      <c r="D83" s="6" t="s">
        <v>28</v>
      </c>
      <c r="E83" s="42" t="s">
        <v>131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74</v>
      </c>
      <c r="L83" s="69">
        <v>35.21</v>
      </c>
    </row>
    <row r="84" spans="1:12" ht="14.4" x14ac:dyDescent="0.3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82</v>
      </c>
      <c r="L84" s="69">
        <v>10</v>
      </c>
    </row>
    <row r="85" spans="1:12" ht="14.4" x14ac:dyDescent="0.3">
      <c r="A85" s="23"/>
      <c r="B85" s="15"/>
      <c r="C85" s="11"/>
      <c r="D85" s="7" t="s">
        <v>23</v>
      </c>
      <c r="E85" s="42" t="s">
        <v>161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44</v>
      </c>
      <c r="L85" s="69">
        <v>1.43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69"/>
    </row>
    <row r="87" spans="1:12" ht="14.4" x14ac:dyDescent="0.3">
      <c r="A87" s="23"/>
      <c r="B87" s="15"/>
      <c r="C87" s="11"/>
      <c r="D87" s="6"/>
      <c r="E87" s="42" t="s">
        <v>71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77</v>
      </c>
      <c r="L87" s="69">
        <v>5</v>
      </c>
    </row>
    <row r="88" spans="1:12" ht="14.4" x14ac:dyDescent="0.3">
      <c r="A88" s="23"/>
      <c r="B88" s="15"/>
      <c r="C88" s="11"/>
      <c r="D88" s="63" t="s">
        <v>23</v>
      </c>
      <c r="E88" s="42" t="s">
        <v>163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44</v>
      </c>
      <c r="L88" s="69">
        <v>1.18</v>
      </c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69.210000000000008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132</v>
      </c>
      <c r="F90" s="43">
        <v>60</v>
      </c>
      <c r="G90" s="43">
        <v>0.8</v>
      </c>
      <c r="H90" s="43">
        <v>6.1</v>
      </c>
      <c r="I90" s="43">
        <v>3.6</v>
      </c>
      <c r="J90" s="43">
        <v>72.5</v>
      </c>
      <c r="K90" s="44" t="s">
        <v>133</v>
      </c>
      <c r="L90" s="66">
        <v>9</v>
      </c>
    </row>
    <row r="91" spans="1:12" ht="14.4" x14ac:dyDescent="0.3">
      <c r="A91" s="23"/>
      <c r="B91" s="15"/>
      <c r="C91" s="11"/>
      <c r="D91" s="7" t="s">
        <v>27</v>
      </c>
      <c r="E91" s="42" t="s">
        <v>134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135</v>
      </c>
      <c r="L91" s="67">
        <v>13</v>
      </c>
    </row>
    <row r="92" spans="1:12" ht="14.4" x14ac:dyDescent="0.3">
      <c r="A92" s="23"/>
      <c r="B92" s="15"/>
      <c r="C92" s="11"/>
      <c r="D92" s="7" t="s">
        <v>28</v>
      </c>
      <c r="E92" s="42" t="s">
        <v>136</v>
      </c>
      <c r="F92" s="43">
        <v>90</v>
      </c>
      <c r="G92" s="43">
        <v>13</v>
      </c>
      <c r="H92" s="43">
        <v>13.2</v>
      </c>
      <c r="I92" s="43">
        <v>7.3</v>
      </c>
      <c r="J92" s="43">
        <v>199.7</v>
      </c>
      <c r="K92" s="44" t="s">
        <v>137</v>
      </c>
      <c r="L92" s="67">
        <v>56.4</v>
      </c>
    </row>
    <row r="93" spans="1:12" ht="14.4" x14ac:dyDescent="0.3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60</v>
      </c>
      <c r="L93" s="67">
        <v>11.6</v>
      </c>
    </row>
    <row r="94" spans="1:12" ht="14.4" x14ac:dyDescent="0.3">
      <c r="A94" s="23"/>
      <c r="B94" s="15"/>
      <c r="C94" s="11"/>
      <c r="D94" s="7" t="s">
        <v>138</v>
      </c>
      <c r="E94" s="42" t="s">
        <v>87</v>
      </c>
      <c r="F94" s="43">
        <v>200</v>
      </c>
      <c r="G94" s="43">
        <v>0.2</v>
      </c>
      <c r="H94" s="43">
        <v>0.1</v>
      </c>
      <c r="I94" s="43">
        <v>9.9</v>
      </c>
      <c r="J94" s="43">
        <v>41.6</v>
      </c>
      <c r="K94" s="44" t="s">
        <v>92</v>
      </c>
      <c r="L94" s="67">
        <v>7</v>
      </c>
    </row>
    <row r="95" spans="1:12" ht="14.4" x14ac:dyDescent="0.3">
      <c r="A95" s="23"/>
      <c r="B95" s="15"/>
      <c r="C95" s="11"/>
      <c r="D95" s="7" t="s">
        <v>30</v>
      </c>
      <c r="E95" s="42" t="s">
        <v>161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44</v>
      </c>
      <c r="L95" s="67">
        <v>2.1</v>
      </c>
    </row>
    <row r="96" spans="1:12" ht="14.4" x14ac:dyDescent="0.3">
      <c r="A96" s="23"/>
      <c r="B96" s="15"/>
      <c r="C96" s="11"/>
      <c r="D96" s="7" t="s">
        <v>31</v>
      </c>
      <c r="E96" s="42" t="s">
        <v>163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44</v>
      </c>
      <c r="L96" s="67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28.3</v>
      </c>
      <c r="H99" s="19">
        <f t="shared" ref="H99" si="47">SUM(H90:H98)</f>
        <v>30.499999999999996</v>
      </c>
      <c r="I99" s="19">
        <f t="shared" ref="I99" si="48">SUM(I90:I98)</f>
        <v>84.1</v>
      </c>
      <c r="J99" s="19">
        <f t="shared" ref="J99:L99" si="49">SUM(J90:J98)</f>
        <v>724.30000000000007</v>
      </c>
      <c r="K99" s="25"/>
      <c r="L99" s="19">
        <f t="shared" si="49"/>
        <v>101.1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1270</v>
      </c>
      <c r="G100" s="32">
        <f t="shared" ref="G100" si="50">G89+G99</f>
        <v>52.1</v>
      </c>
      <c r="H100" s="32">
        <f t="shared" ref="H100" si="51">H89+H99</f>
        <v>45.199999999999996</v>
      </c>
      <c r="I100" s="32">
        <f t="shared" ref="I100" si="52">I89+I99</f>
        <v>146.69999999999999</v>
      </c>
      <c r="J100" s="32">
        <f t="shared" ref="J100:L100" si="53">J89+J99</f>
        <v>1201.8</v>
      </c>
      <c r="K100" s="32"/>
      <c r="L100" s="32">
        <f t="shared" si="53"/>
        <v>170.31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48</v>
      </c>
      <c r="L101" s="68">
        <v>34.630000000000003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69"/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49</v>
      </c>
      <c r="L103" s="69">
        <v>13.97</v>
      </c>
    </row>
    <row r="104" spans="1:12" ht="14.4" x14ac:dyDescent="0.3">
      <c r="A104" s="23"/>
      <c r="B104" s="15"/>
      <c r="C104" s="11"/>
      <c r="D104" s="7" t="s">
        <v>23</v>
      </c>
      <c r="E104" s="42" t="s">
        <v>161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44</v>
      </c>
      <c r="L104" s="69">
        <v>1.43</v>
      </c>
    </row>
    <row r="105" spans="1:12" ht="14.4" x14ac:dyDescent="0.3">
      <c r="A105" s="23"/>
      <c r="B105" s="15"/>
      <c r="C105" s="11"/>
      <c r="D105" s="7" t="s">
        <v>24</v>
      </c>
      <c r="E105" s="42" t="s">
        <v>145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44</v>
      </c>
      <c r="L105" s="69">
        <v>18</v>
      </c>
    </row>
    <row r="106" spans="1:12" ht="14.4" x14ac:dyDescent="0.3">
      <c r="A106" s="23"/>
      <c r="B106" s="15"/>
      <c r="C106" s="11"/>
      <c r="D106" s="63" t="s">
        <v>23</v>
      </c>
      <c r="E106" s="42" t="s">
        <v>163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44</v>
      </c>
      <c r="L106" s="69">
        <v>1.18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69.210000000000008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54</v>
      </c>
      <c r="L109" s="69">
        <v>9</v>
      </c>
    </row>
    <row r="110" spans="1:12" ht="14.4" x14ac:dyDescent="0.3">
      <c r="A110" s="23"/>
      <c r="B110" s="15"/>
      <c r="C110" s="11"/>
      <c r="D110" s="7" t="s">
        <v>27</v>
      </c>
      <c r="E110" s="42" t="s">
        <v>51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63</v>
      </c>
      <c r="L110" s="69">
        <v>16</v>
      </c>
    </row>
    <row r="111" spans="1:12" ht="14.4" x14ac:dyDescent="0.3">
      <c r="A111" s="23"/>
      <c r="B111" s="15"/>
      <c r="C111" s="11"/>
      <c r="D111" s="7" t="s">
        <v>28</v>
      </c>
      <c r="E111" s="42" t="s">
        <v>52</v>
      </c>
      <c r="F111" s="43">
        <v>200</v>
      </c>
      <c r="G111" s="43">
        <v>27.2</v>
      </c>
      <c r="H111" s="43">
        <v>8.1</v>
      </c>
      <c r="I111" s="43">
        <v>33.200000000000003</v>
      </c>
      <c r="J111" s="43">
        <v>314.60000000000002</v>
      </c>
      <c r="K111" s="44" t="s">
        <v>64</v>
      </c>
      <c r="L111" s="69">
        <v>63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69"/>
    </row>
    <row r="113" spans="1:12" ht="14.4" x14ac:dyDescent="0.3">
      <c r="A113" s="23"/>
      <c r="B113" s="15"/>
      <c r="C113" s="11"/>
      <c r="D113" s="7" t="s">
        <v>138</v>
      </c>
      <c r="E113" s="42" t="s">
        <v>53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65</v>
      </c>
      <c r="L113" s="69">
        <v>9</v>
      </c>
    </row>
    <row r="114" spans="1:12" ht="14.4" x14ac:dyDescent="0.3">
      <c r="A114" s="23"/>
      <c r="B114" s="15"/>
      <c r="C114" s="11"/>
      <c r="D114" s="7" t="s">
        <v>30</v>
      </c>
      <c r="E114" s="42" t="s">
        <v>161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44</v>
      </c>
      <c r="L114" s="69">
        <v>2.1</v>
      </c>
    </row>
    <row r="115" spans="1:12" ht="14.4" x14ac:dyDescent="0.3">
      <c r="A115" s="23"/>
      <c r="B115" s="15"/>
      <c r="C115" s="11"/>
      <c r="D115" s="7" t="s">
        <v>31</v>
      </c>
      <c r="E115" s="42" t="s">
        <v>163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44</v>
      </c>
      <c r="L115" s="69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720</v>
      </c>
      <c r="G118" s="19">
        <f t="shared" ref="G118:J118" si="56">SUM(G109:G117)</f>
        <v>38.299999999999997</v>
      </c>
      <c r="H118" s="19">
        <f t="shared" si="56"/>
        <v>20.7</v>
      </c>
      <c r="I118" s="19">
        <f t="shared" si="56"/>
        <v>93</v>
      </c>
      <c r="J118" s="19">
        <f t="shared" si="56"/>
        <v>710</v>
      </c>
      <c r="K118" s="25"/>
      <c r="L118" s="19">
        <f t="shared" ref="L118" si="57">SUM(L109:L117)</f>
        <v>101.1</v>
      </c>
    </row>
    <row r="119" spans="1:12" ht="14.4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1260</v>
      </c>
      <c r="G119" s="32">
        <f t="shared" ref="G119" si="58">G108+G118</f>
        <v>54.5</v>
      </c>
      <c r="H119" s="32">
        <f t="shared" ref="H119" si="59">H108+H118</f>
        <v>35.099999999999994</v>
      </c>
      <c r="I119" s="32">
        <f t="shared" ref="I119" si="60">I108+I118</f>
        <v>169.4</v>
      </c>
      <c r="J119" s="32">
        <f t="shared" ref="J119:L119" si="61">J108+J118</f>
        <v>1210.8</v>
      </c>
      <c r="K119" s="32"/>
      <c r="L119" s="32">
        <f t="shared" si="61"/>
        <v>170.31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29</v>
      </c>
      <c r="E120" s="39" t="s">
        <v>56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60</v>
      </c>
      <c r="L120" s="40">
        <v>13</v>
      </c>
    </row>
    <row r="121" spans="1:12" ht="14.4" x14ac:dyDescent="0.3">
      <c r="A121" s="14"/>
      <c r="B121" s="15"/>
      <c r="C121" s="11"/>
      <c r="D121" s="6" t="s">
        <v>26</v>
      </c>
      <c r="E121" s="42" t="s">
        <v>55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59</v>
      </c>
      <c r="L121" s="43">
        <v>8</v>
      </c>
    </row>
    <row r="122" spans="1:12" ht="14.4" x14ac:dyDescent="0.3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62</v>
      </c>
      <c r="L122" s="43">
        <v>8</v>
      </c>
    </row>
    <row r="123" spans="1:12" ht="14.4" x14ac:dyDescent="0.3">
      <c r="A123" s="14"/>
      <c r="B123" s="15"/>
      <c r="C123" s="11"/>
      <c r="D123" s="7" t="s">
        <v>23</v>
      </c>
      <c r="E123" s="42" t="s">
        <v>161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44</v>
      </c>
      <c r="L123" s="43">
        <v>1.43</v>
      </c>
    </row>
    <row r="124" spans="1:12" ht="15" thickBot="1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4" t="s">
        <v>153</v>
      </c>
      <c r="E125" s="42" t="s">
        <v>57</v>
      </c>
      <c r="F125" s="43">
        <v>90</v>
      </c>
      <c r="G125" s="43">
        <v>12.7</v>
      </c>
      <c r="H125" s="43">
        <v>5.2</v>
      </c>
      <c r="I125" s="43">
        <v>4</v>
      </c>
      <c r="J125" s="43">
        <v>113.7</v>
      </c>
      <c r="K125" s="44" t="s">
        <v>61</v>
      </c>
      <c r="L125" s="43">
        <v>37.6</v>
      </c>
    </row>
    <row r="126" spans="1:12" ht="14.4" x14ac:dyDescent="0.3">
      <c r="A126" s="14"/>
      <c r="B126" s="15"/>
      <c r="C126" s="11"/>
      <c r="D126" s="63" t="s">
        <v>23</v>
      </c>
      <c r="E126" s="42" t="s">
        <v>163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44</v>
      </c>
      <c r="L126" s="43">
        <v>1.18</v>
      </c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69.210000000000008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1.7</v>
      </c>
      <c r="H128" s="43">
        <v>4.3</v>
      </c>
      <c r="I128" s="43">
        <v>6.2</v>
      </c>
      <c r="J128" s="43">
        <v>70.3</v>
      </c>
      <c r="K128" s="44" t="s">
        <v>72</v>
      </c>
      <c r="L128" s="69">
        <v>8.6999999999999993</v>
      </c>
    </row>
    <row r="129" spans="1:12" ht="14.4" x14ac:dyDescent="0.3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1.8</v>
      </c>
      <c r="H129" s="43">
        <v>4.3</v>
      </c>
      <c r="I129" s="43">
        <v>10.7</v>
      </c>
      <c r="J129" s="43">
        <v>88.3</v>
      </c>
      <c r="K129" s="44" t="s">
        <v>73</v>
      </c>
      <c r="L129" s="69">
        <v>13</v>
      </c>
    </row>
    <row r="130" spans="1:12" ht="14.4" x14ac:dyDescent="0.3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11.5</v>
      </c>
      <c r="H130" s="43">
        <v>3.7</v>
      </c>
      <c r="I130" s="43">
        <v>5.5</v>
      </c>
      <c r="J130" s="43">
        <v>101</v>
      </c>
      <c r="K130" s="44" t="s">
        <v>74</v>
      </c>
      <c r="L130" s="69">
        <v>44.9</v>
      </c>
    </row>
    <row r="131" spans="1:12" ht="14.4" x14ac:dyDescent="0.3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75</v>
      </c>
      <c r="L131" s="69">
        <v>17</v>
      </c>
    </row>
    <row r="132" spans="1:12" ht="14.4" x14ac:dyDescent="0.3">
      <c r="A132" s="14"/>
      <c r="B132" s="15"/>
      <c r="C132" s="11"/>
      <c r="D132" s="7" t="s">
        <v>138</v>
      </c>
      <c r="E132" s="42" t="s">
        <v>70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76</v>
      </c>
      <c r="L132" s="69">
        <v>7</v>
      </c>
    </row>
    <row r="133" spans="1:12" ht="14.4" x14ac:dyDescent="0.3">
      <c r="A133" s="14"/>
      <c r="B133" s="15"/>
      <c r="C133" s="11"/>
      <c r="D133" s="7" t="s">
        <v>30</v>
      </c>
      <c r="E133" s="42" t="s">
        <v>161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44</v>
      </c>
      <c r="L133" s="69">
        <v>3.5</v>
      </c>
    </row>
    <row r="134" spans="1:12" ht="14.4" x14ac:dyDescent="0.3">
      <c r="A134" s="14"/>
      <c r="B134" s="15"/>
      <c r="C134" s="11"/>
      <c r="D134" s="7" t="s">
        <v>31</v>
      </c>
      <c r="E134" s="42" t="s">
        <v>163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44</v>
      </c>
      <c r="L134" s="69">
        <v>2</v>
      </c>
    </row>
    <row r="135" spans="1:12" ht="14.4" x14ac:dyDescent="0.3">
      <c r="A135" s="14"/>
      <c r="B135" s="15"/>
      <c r="C135" s="11"/>
      <c r="D135" s="53" t="s">
        <v>78</v>
      </c>
      <c r="E135" s="42" t="s">
        <v>71</v>
      </c>
      <c r="F135" s="43">
        <v>30</v>
      </c>
      <c r="G135" s="43">
        <v>1.1000000000000001</v>
      </c>
      <c r="H135" s="43">
        <v>2.2000000000000002</v>
      </c>
      <c r="I135" s="43">
        <v>2.9</v>
      </c>
      <c r="J135" s="43">
        <v>35.700000000000003</v>
      </c>
      <c r="K135" s="44" t="s">
        <v>77</v>
      </c>
      <c r="L135" s="69">
        <v>5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810</v>
      </c>
      <c r="G137" s="19">
        <f t="shared" ref="G137:J137" si="64">SUM(G128:G136)</f>
        <v>26.900000000000002</v>
      </c>
      <c r="H137" s="19">
        <f t="shared" si="64"/>
        <v>20.799999999999997</v>
      </c>
      <c r="I137" s="19">
        <f t="shared" si="64"/>
        <v>106.20000000000002</v>
      </c>
      <c r="J137" s="19">
        <f t="shared" si="64"/>
        <v>718.40000000000009</v>
      </c>
      <c r="K137" s="25"/>
      <c r="L137" s="19">
        <f t="shared" ref="L137" si="65">SUM(L128:L136)</f>
        <v>101.1</v>
      </c>
    </row>
    <row r="138" spans="1:12" ht="14.4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1350</v>
      </c>
      <c r="G138" s="32">
        <f t="shared" ref="G138" si="66">G127+G137</f>
        <v>49.800000000000004</v>
      </c>
      <c r="H138" s="32">
        <f t="shared" ref="H138" si="67">H127+H137</f>
        <v>38.5</v>
      </c>
      <c r="I138" s="32">
        <f t="shared" ref="I138" si="68">I127+I137</f>
        <v>172.40000000000003</v>
      </c>
      <c r="J138" s="32">
        <f t="shared" ref="J138:L138" si="69">J127+J137</f>
        <v>1235.2</v>
      </c>
      <c r="K138" s="32"/>
      <c r="L138" s="32">
        <f t="shared" si="69"/>
        <v>170.31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81</v>
      </c>
      <c r="L139" s="40">
        <v>28.6</v>
      </c>
    </row>
    <row r="140" spans="1:12" ht="14.4" x14ac:dyDescent="0.3">
      <c r="A140" s="23"/>
      <c r="B140" s="15"/>
      <c r="C140" s="11"/>
      <c r="D140" s="6"/>
      <c r="E140" s="42" t="s">
        <v>39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41</v>
      </c>
      <c r="L140" s="43">
        <v>9</v>
      </c>
    </row>
    <row r="141" spans="1:12" ht="14.4" x14ac:dyDescent="0.3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82</v>
      </c>
      <c r="L141" s="43">
        <v>11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161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44</v>
      </c>
      <c r="L142" s="43">
        <v>1.43</v>
      </c>
    </row>
    <row r="143" spans="1:12" ht="14.4" x14ac:dyDescent="0.3">
      <c r="A143" s="23"/>
      <c r="B143" s="15"/>
      <c r="C143" s="11"/>
      <c r="D143" s="7" t="s">
        <v>24</v>
      </c>
      <c r="E143" s="42" t="s">
        <v>141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44</v>
      </c>
      <c r="L143" s="43">
        <v>18</v>
      </c>
    </row>
    <row r="144" spans="1:12" ht="14.4" x14ac:dyDescent="0.3">
      <c r="A144" s="23"/>
      <c r="B144" s="15"/>
      <c r="C144" s="11"/>
      <c r="D144" s="63" t="s">
        <v>23</v>
      </c>
      <c r="E144" s="42" t="s">
        <v>163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44</v>
      </c>
      <c r="L144" s="43">
        <v>1.18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69.210000000000008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1.5</v>
      </c>
      <c r="H147" s="43">
        <v>6.1</v>
      </c>
      <c r="I147" s="43">
        <v>6.2</v>
      </c>
      <c r="J147" s="43">
        <v>85.8</v>
      </c>
      <c r="K147" s="44" t="s">
        <v>88</v>
      </c>
      <c r="L147" s="66">
        <v>8</v>
      </c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89</v>
      </c>
      <c r="L148" s="67">
        <v>14</v>
      </c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16.399999999999999</v>
      </c>
      <c r="H149" s="43">
        <v>15.7</v>
      </c>
      <c r="I149" s="43">
        <v>14.8</v>
      </c>
      <c r="J149" s="43">
        <v>265.7</v>
      </c>
      <c r="K149" s="44" t="s">
        <v>90</v>
      </c>
      <c r="L149" s="69">
        <v>55.3</v>
      </c>
    </row>
    <row r="150" spans="1:12" ht="14.4" x14ac:dyDescent="0.3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43">
        <v>8.1999999999999993</v>
      </c>
      <c r="H150" s="43">
        <v>6.3</v>
      </c>
      <c r="I150" s="43">
        <v>35.9</v>
      </c>
      <c r="J150" s="43">
        <v>233.7</v>
      </c>
      <c r="K150" s="44" t="s">
        <v>91</v>
      </c>
      <c r="L150" s="69">
        <v>11.7</v>
      </c>
    </row>
    <row r="151" spans="1:12" ht="14.4" x14ac:dyDescent="0.3">
      <c r="A151" s="23"/>
      <c r="B151" s="15"/>
      <c r="C151" s="11"/>
      <c r="D151" s="7" t="s">
        <v>138</v>
      </c>
      <c r="E151" s="42" t="s">
        <v>87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92</v>
      </c>
      <c r="L151" s="67">
        <v>7</v>
      </c>
    </row>
    <row r="152" spans="1:12" ht="14.4" x14ac:dyDescent="0.3">
      <c r="A152" s="23"/>
      <c r="B152" s="15"/>
      <c r="C152" s="11"/>
      <c r="D152" s="7" t="s">
        <v>30</v>
      </c>
      <c r="E152" s="42" t="s">
        <v>161</v>
      </c>
      <c r="F152" s="43">
        <v>40</v>
      </c>
      <c r="G152" s="43">
        <v>3</v>
      </c>
      <c r="H152" s="43">
        <v>0.3</v>
      </c>
      <c r="I152" s="43">
        <v>19.7</v>
      </c>
      <c r="J152" s="43">
        <v>93.8</v>
      </c>
      <c r="K152" s="44" t="s">
        <v>44</v>
      </c>
      <c r="L152" s="67">
        <v>2.8</v>
      </c>
    </row>
    <row r="153" spans="1:12" ht="14.4" x14ac:dyDescent="0.3">
      <c r="A153" s="23"/>
      <c r="B153" s="15"/>
      <c r="C153" s="11"/>
      <c r="D153" s="7" t="s">
        <v>31</v>
      </c>
      <c r="E153" s="42" t="s">
        <v>163</v>
      </c>
      <c r="F153" s="43">
        <v>40</v>
      </c>
      <c r="G153" s="43">
        <v>2.6</v>
      </c>
      <c r="H153" s="43">
        <v>0.5</v>
      </c>
      <c r="I153" s="43">
        <v>13.4</v>
      </c>
      <c r="J153" s="43">
        <v>68.3</v>
      </c>
      <c r="K153" s="44" t="s">
        <v>44</v>
      </c>
      <c r="L153" s="67">
        <v>2.2999999999999998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36.6</v>
      </c>
      <c r="H156" s="19">
        <f t="shared" si="72"/>
        <v>34.699999999999996</v>
      </c>
      <c r="I156" s="19">
        <f t="shared" si="72"/>
        <v>110.00000000000001</v>
      </c>
      <c r="J156" s="19">
        <f t="shared" si="72"/>
        <v>899.29999999999984</v>
      </c>
      <c r="K156" s="25"/>
      <c r="L156" s="19">
        <f t="shared" ref="L156" si="73">SUM(L147:L155)</f>
        <v>101.1</v>
      </c>
    </row>
    <row r="157" spans="1:12" ht="14.4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1330</v>
      </c>
      <c r="G157" s="32">
        <f t="shared" ref="G157" si="74">G146+G156</f>
        <v>53.7</v>
      </c>
      <c r="H157" s="32">
        <f t="shared" ref="H157" si="75">H146+H156</f>
        <v>50.499999999999993</v>
      </c>
      <c r="I157" s="32">
        <f t="shared" ref="I157" si="76">I146+I156</f>
        <v>179.9</v>
      </c>
      <c r="J157" s="32">
        <f t="shared" ref="J157:L157" si="77">J146+J156</f>
        <v>1388.9999999999998</v>
      </c>
      <c r="K157" s="32"/>
      <c r="L157" s="32">
        <f t="shared" si="77"/>
        <v>170.31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155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154</v>
      </c>
      <c r="L158" s="40">
        <v>50.6</v>
      </c>
    </row>
    <row r="159" spans="1:12" ht="14.4" x14ac:dyDescent="0.3">
      <c r="A159" s="23"/>
      <c r="B159" s="15"/>
      <c r="C159" s="11"/>
      <c r="D159" s="6" t="s">
        <v>26</v>
      </c>
      <c r="E159" s="42" t="s">
        <v>93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94</v>
      </c>
      <c r="L159" s="43">
        <v>13</v>
      </c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43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164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44</v>
      </c>
      <c r="L161" s="43">
        <v>1.43</v>
      </c>
    </row>
    <row r="162" spans="1:12" ht="14.4" x14ac:dyDescent="0.3">
      <c r="A162" s="23"/>
      <c r="B162" s="15"/>
      <c r="C162" s="11"/>
      <c r="D162" s="63" t="s">
        <v>23</v>
      </c>
      <c r="E162" s="42" t="s">
        <v>163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44</v>
      </c>
      <c r="L162" s="43">
        <v>1.18</v>
      </c>
    </row>
    <row r="163" spans="1:12" ht="14.4" x14ac:dyDescent="0.3">
      <c r="A163" s="23"/>
      <c r="B163" s="15"/>
      <c r="C163" s="11"/>
      <c r="D163" s="63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</v>
      </c>
      <c r="J165" s="19">
        <f t="shared" si="78"/>
        <v>547.80000000000007</v>
      </c>
      <c r="K165" s="25"/>
      <c r="L165" s="19">
        <f t="shared" ref="L165" si="79">SUM(L158:L164)</f>
        <v>69.210000000000008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70</v>
      </c>
      <c r="G166" s="43">
        <v>0.9</v>
      </c>
      <c r="H166" s="43">
        <v>3.1</v>
      </c>
      <c r="I166" s="43">
        <v>5.3</v>
      </c>
      <c r="J166" s="43">
        <v>53.3</v>
      </c>
      <c r="K166" s="44" t="s">
        <v>100</v>
      </c>
      <c r="L166" s="66">
        <v>6</v>
      </c>
    </row>
    <row r="167" spans="1:12" ht="14.4" x14ac:dyDescent="0.3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101</v>
      </c>
      <c r="L167" s="67">
        <v>12</v>
      </c>
    </row>
    <row r="168" spans="1:12" ht="14.4" x14ac:dyDescent="0.3">
      <c r="A168" s="23"/>
      <c r="B168" s="15"/>
      <c r="C168" s="11"/>
      <c r="D168" s="7" t="s">
        <v>28</v>
      </c>
      <c r="E168" s="42" t="s">
        <v>97</v>
      </c>
      <c r="F168" s="43">
        <v>90</v>
      </c>
      <c r="G168" s="43">
        <v>12.3</v>
      </c>
      <c r="H168" s="43">
        <v>10.9</v>
      </c>
      <c r="I168" s="43">
        <v>6.1</v>
      </c>
      <c r="J168" s="43">
        <v>172</v>
      </c>
      <c r="K168" s="44" t="s">
        <v>102</v>
      </c>
      <c r="L168" s="67">
        <v>45.3</v>
      </c>
    </row>
    <row r="169" spans="1:12" ht="14.4" x14ac:dyDescent="0.3">
      <c r="A169" s="23"/>
      <c r="B169" s="15"/>
      <c r="C169" s="11"/>
      <c r="D169" s="7" t="s">
        <v>29</v>
      </c>
      <c r="E169" s="42" t="s">
        <v>98</v>
      </c>
      <c r="F169" s="43">
        <v>220</v>
      </c>
      <c r="G169" s="43">
        <v>4.5</v>
      </c>
      <c r="H169" s="43">
        <v>7.8</v>
      </c>
      <c r="I169" s="43">
        <v>29.1</v>
      </c>
      <c r="J169" s="43">
        <v>204.4</v>
      </c>
      <c r="K169" s="44" t="s">
        <v>103</v>
      </c>
      <c r="L169" s="67">
        <v>28.7</v>
      </c>
    </row>
    <row r="170" spans="1:12" ht="14.4" x14ac:dyDescent="0.3">
      <c r="A170" s="23"/>
      <c r="B170" s="15"/>
      <c r="C170" s="11"/>
      <c r="D170" s="7" t="s">
        <v>138</v>
      </c>
      <c r="E170" s="42" t="s">
        <v>99</v>
      </c>
      <c r="F170" s="43">
        <v>200</v>
      </c>
      <c r="G170" s="43">
        <v>0.2</v>
      </c>
      <c r="H170" s="43">
        <v>0.1</v>
      </c>
      <c r="I170" s="43">
        <v>6.6</v>
      </c>
      <c r="J170" s="43">
        <v>27.9</v>
      </c>
      <c r="K170" s="44" t="s">
        <v>104</v>
      </c>
      <c r="L170" s="67">
        <v>5</v>
      </c>
    </row>
    <row r="171" spans="1:12" ht="14.4" x14ac:dyDescent="0.3">
      <c r="A171" s="23"/>
      <c r="B171" s="15"/>
      <c r="C171" s="11"/>
      <c r="D171" s="7" t="s">
        <v>30</v>
      </c>
      <c r="E171" s="42" t="s">
        <v>161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44</v>
      </c>
      <c r="L171" s="67">
        <v>2.1</v>
      </c>
    </row>
    <row r="172" spans="1:12" ht="14.4" x14ac:dyDescent="0.3">
      <c r="A172" s="23"/>
      <c r="B172" s="15"/>
      <c r="C172" s="11"/>
      <c r="D172" s="7" t="s">
        <v>31</v>
      </c>
      <c r="E172" s="42" t="s">
        <v>163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44</v>
      </c>
      <c r="L172" s="67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840</v>
      </c>
      <c r="G175" s="19">
        <f t="shared" ref="G175:J175" si="80">SUM(G166:G174)</f>
        <v>29</v>
      </c>
      <c r="H175" s="19">
        <f t="shared" si="80"/>
        <v>27.1</v>
      </c>
      <c r="I175" s="19">
        <f t="shared" si="80"/>
        <v>86.3</v>
      </c>
      <c r="J175" s="19">
        <f t="shared" si="80"/>
        <v>705</v>
      </c>
      <c r="K175" s="25"/>
      <c r="L175" s="19">
        <f t="shared" ref="L175" si="81">SUM(L166:L174)</f>
        <v>101.1</v>
      </c>
    </row>
    <row r="176" spans="1:12" ht="14.4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1340</v>
      </c>
      <c r="G176" s="32">
        <f t="shared" ref="G176" si="82">G165+G175</f>
        <v>56.8</v>
      </c>
      <c r="H176" s="32">
        <f t="shared" ref="H176" si="83">H165+H175</f>
        <v>50.9</v>
      </c>
      <c r="I176" s="32">
        <f t="shared" ref="I176" si="84">I165+I175</f>
        <v>141.80000000000001</v>
      </c>
      <c r="J176" s="32">
        <f t="shared" ref="J176:L176" si="85">J165+J175</f>
        <v>1252.8000000000002</v>
      </c>
      <c r="K176" s="32"/>
      <c r="L176" s="32">
        <f t="shared" si="85"/>
        <v>170.31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112</v>
      </c>
      <c r="L177" s="40">
        <v>36.1</v>
      </c>
    </row>
    <row r="178" spans="1:12" ht="14.4" x14ac:dyDescent="0.3">
      <c r="A178" s="23"/>
      <c r="B178" s="15"/>
      <c r="C178" s="11"/>
      <c r="D178" s="6"/>
      <c r="E178" s="42" t="s">
        <v>106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44</v>
      </c>
      <c r="L178" s="43">
        <v>4.5</v>
      </c>
    </row>
    <row r="179" spans="1:12" ht="14.4" x14ac:dyDescent="0.3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62</v>
      </c>
      <c r="L179" s="43">
        <v>8</v>
      </c>
    </row>
    <row r="180" spans="1:12" ht="14.4" x14ac:dyDescent="0.3">
      <c r="A180" s="23"/>
      <c r="B180" s="15"/>
      <c r="C180" s="11"/>
      <c r="D180" s="7" t="s">
        <v>23</v>
      </c>
      <c r="E180" s="42" t="s">
        <v>161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44</v>
      </c>
      <c r="L180" s="43">
        <v>1.43</v>
      </c>
    </row>
    <row r="181" spans="1:12" ht="14.4" x14ac:dyDescent="0.3">
      <c r="A181" s="23"/>
      <c r="B181" s="15"/>
      <c r="C181" s="11"/>
      <c r="D181" s="7" t="s">
        <v>24</v>
      </c>
      <c r="E181" s="42" t="s">
        <v>145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44</v>
      </c>
      <c r="L181" s="43">
        <v>18</v>
      </c>
    </row>
    <row r="182" spans="1:12" ht="14.4" x14ac:dyDescent="0.3">
      <c r="A182" s="23"/>
      <c r="B182" s="15"/>
      <c r="C182" s="11"/>
      <c r="D182" s="53" t="s">
        <v>23</v>
      </c>
      <c r="E182" s="42" t="s">
        <v>163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44</v>
      </c>
      <c r="L182" s="43">
        <v>1.18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14.700000000000001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69.210000000000008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0.5</v>
      </c>
      <c r="H185" s="43">
        <v>6.1</v>
      </c>
      <c r="I185" s="43">
        <v>4.3</v>
      </c>
      <c r="J185" s="43">
        <v>74.3</v>
      </c>
      <c r="K185" s="44" t="s">
        <v>59</v>
      </c>
      <c r="L185" s="66">
        <v>6.7</v>
      </c>
    </row>
    <row r="186" spans="1:12" ht="14.4" x14ac:dyDescent="0.3">
      <c r="A186" s="23"/>
      <c r="B186" s="15"/>
      <c r="C186" s="11"/>
      <c r="D186" s="7" t="s">
        <v>27</v>
      </c>
      <c r="E186" s="42" t="s">
        <v>107</v>
      </c>
      <c r="F186" s="43">
        <v>200</v>
      </c>
      <c r="G186" s="43">
        <v>5.9</v>
      </c>
      <c r="H186" s="43">
        <v>6.8</v>
      </c>
      <c r="I186" s="43">
        <v>12.5</v>
      </c>
      <c r="J186" s="43">
        <v>134.6</v>
      </c>
      <c r="K186" s="44" t="s">
        <v>109</v>
      </c>
      <c r="L186" s="67">
        <v>16</v>
      </c>
    </row>
    <row r="187" spans="1:12" ht="14.4" x14ac:dyDescent="0.3">
      <c r="A187" s="23"/>
      <c r="B187" s="15"/>
      <c r="C187" s="11"/>
      <c r="D187" s="7" t="s">
        <v>28</v>
      </c>
      <c r="E187" s="42" t="s">
        <v>108</v>
      </c>
      <c r="F187" s="43">
        <v>90</v>
      </c>
      <c r="G187" s="43">
        <v>17.2</v>
      </c>
      <c r="H187" s="43">
        <v>3.9</v>
      </c>
      <c r="I187" s="43">
        <v>12</v>
      </c>
      <c r="J187" s="43">
        <v>151.80000000000001</v>
      </c>
      <c r="K187" s="44" t="s">
        <v>110</v>
      </c>
      <c r="L187" s="67">
        <v>58.47</v>
      </c>
    </row>
    <row r="188" spans="1:12" ht="14.4" x14ac:dyDescent="0.3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5.3</v>
      </c>
      <c r="H188" s="43">
        <v>4.9000000000000004</v>
      </c>
      <c r="I188" s="43">
        <v>32.799999999999997</v>
      </c>
      <c r="J188" s="43">
        <v>196.8</v>
      </c>
      <c r="K188" s="44" t="s">
        <v>60</v>
      </c>
      <c r="L188" s="67">
        <v>9.5</v>
      </c>
    </row>
    <row r="189" spans="1:12" ht="14.4" x14ac:dyDescent="0.3">
      <c r="A189" s="23"/>
      <c r="B189" s="15"/>
      <c r="C189" s="11"/>
      <c r="D189" s="7" t="s">
        <v>138</v>
      </c>
      <c r="E189" s="42" t="s">
        <v>70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111</v>
      </c>
      <c r="L189" s="67">
        <v>7</v>
      </c>
    </row>
    <row r="190" spans="1:12" ht="14.4" x14ac:dyDescent="0.3">
      <c r="A190" s="23"/>
      <c r="B190" s="15"/>
      <c r="C190" s="11"/>
      <c r="D190" s="7" t="s">
        <v>30</v>
      </c>
      <c r="E190" s="42" t="s">
        <v>164</v>
      </c>
      <c r="F190" s="43">
        <v>20</v>
      </c>
      <c r="G190" s="43">
        <v>1.5</v>
      </c>
      <c r="H190" s="43">
        <v>0.2</v>
      </c>
      <c r="I190" s="43">
        <v>9.8000000000000007</v>
      </c>
      <c r="J190" s="43">
        <v>46.9</v>
      </c>
      <c r="K190" s="44" t="s">
        <v>44</v>
      </c>
      <c r="L190" s="67">
        <v>1.43</v>
      </c>
    </row>
    <row r="191" spans="1:12" ht="14.4" x14ac:dyDescent="0.3">
      <c r="A191" s="23"/>
      <c r="B191" s="15"/>
      <c r="C191" s="11"/>
      <c r="D191" s="7" t="s">
        <v>31</v>
      </c>
      <c r="E191" s="42" t="s">
        <v>163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44</v>
      </c>
      <c r="L191" s="67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32.799999999999997</v>
      </c>
      <c r="H194" s="19">
        <f t="shared" si="88"/>
        <v>22.299999999999994</v>
      </c>
      <c r="I194" s="19">
        <f t="shared" si="88"/>
        <v>101.19999999999999</v>
      </c>
      <c r="J194" s="19">
        <f t="shared" si="88"/>
        <v>736.4</v>
      </c>
      <c r="K194" s="25"/>
      <c r="L194" s="19">
        <f t="shared" ref="L194" si="89">SUM(L185:L193)</f>
        <v>101.10000000000001</v>
      </c>
    </row>
    <row r="195" spans="1:12" ht="14.4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1360</v>
      </c>
      <c r="G195" s="32">
        <f t="shared" ref="G195" si="90">G184+G194</f>
        <v>47.5</v>
      </c>
      <c r="H195" s="32">
        <f t="shared" ref="H195" si="91">H184+H194</f>
        <v>31.199999999999996</v>
      </c>
      <c r="I195" s="32">
        <f t="shared" ref="I195" si="92">I184+I194</f>
        <v>186.39999999999998</v>
      </c>
      <c r="J195" s="32">
        <f t="shared" ref="J195:L195" si="93">J184+J194</f>
        <v>1216.0999999999999</v>
      </c>
      <c r="K195" s="32"/>
      <c r="L195" s="32">
        <f t="shared" si="93"/>
        <v>170.31</v>
      </c>
    </row>
    <row r="196" spans="1:12" x14ac:dyDescent="0.25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1341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55.92</v>
      </c>
      <c r="H196" s="34">
        <f t="shared" si="94"/>
        <v>43.86</v>
      </c>
      <c r="I196" s="34">
        <f t="shared" si="94"/>
        <v>168.01</v>
      </c>
      <c r="J196" s="34">
        <f t="shared" si="94"/>
        <v>1290.1399999999999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170.30999999999997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</cp:lastModifiedBy>
  <dcterms:created xsi:type="dcterms:W3CDTF">2022-05-16T14:23:56Z</dcterms:created>
  <dcterms:modified xsi:type="dcterms:W3CDTF">2025-01-31T08:23:52Z</dcterms:modified>
</cp:coreProperties>
</file>